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580" windowHeight="8940" tabRatio="850" firstSheet="24" activeTab="29"/>
  </bookViews>
  <sheets>
    <sheet name="Liste" sheetId="1" r:id="rId1"/>
    <sheet name="Open 1.10m" sheetId="2" r:id="rId2"/>
    <sheet name="Open 1m" sheetId="3" r:id="rId3"/>
    <sheet name="Open 0,9" sheetId="4" r:id="rId4"/>
    <sheet name="Open 0,8" sheetId="5" r:id="rId5"/>
    <sheet name="Sauteur 0,8m" sheetId="6" r:id="rId6"/>
    <sheet name="Sauteur 0,9m" sheetId="7" r:id="rId7"/>
    <sheet name="sauteur 1,0 m" sheetId="8" r:id="rId8"/>
    <sheet name="sauteur 1,10m" sheetId="9" r:id="rId9"/>
    <sheet name="sauteur poney" sheetId="10" r:id="rId10"/>
    <sheet name="Sauteur Ouvert" sheetId="11" r:id="rId11"/>
    <sheet name="Grand prix" sheetId="12" r:id="rId12"/>
    <sheet name="Médaille sauteur 0,8" sheetId="13" r:id="rId13"/>
    <sheet name="Médaille sauteur 0,9" sheetId="14" r:id="rId14"/>
    <sheet name="Médaille sauteur 1m" sheetId="15" r:id="rId15"/>
    <sheet name="med enfant-adulte 2'6" sheetId="16" r:id="rId16"/>
    <sheet name="med enfant-adulte 3 pieds" sheetId="17" r:id="rId17"/>
    <sheet name="A&amp;B&amp;Ad déb" sheetId="18" r:id="rId18"/>
    <sheet name="A&amp;B&amp;ad inter" sheetId="19" r:id="rId19"/>
    <sheet name="Équit A&amp;B&amp;Ad avancé" sheetId="20" r:id="rId20"/>
    <sheet name="Équitation modifiée" sheetId="21" r:id="rId21"/>
    <sheet name="Équitation ouvert 2pieds" sheetId="22" r:id="rId22"/>
    <sheet name="Junior C débutant" sheetId="23" r:id="rId23"/>
    <sheet name="Junior C inter et avancé" sheetId="24" r:id="rId24"/>
    <sheet name="futurité" sheetId="25" r:id="rId25"/>
    <sheet name="chasse poney" sheetId="26" r:id="rId26"/>
    <sheet name="chasse bas" sheetId="27" r:id="rId27"/>
    <sheet name="classique de chasse" sheetId="28" r:id="rId28"/>
    <sheet name="chasse enfant-adulte 2'6" sheetId="29" r:id="rId29"/>
    <sheet name="chasse enfant adulte 3pieds" sheetId="30" r:id="rId30"/>
    <sheet name="médaille poney" sheetId="31" r:id="rId31"/>
  </sheets>
  <definedNames>
    <definedName name="_xlfn.IFERROR" hidden="1">#NAME?</definedName>
    <definedName name="EXTRACT" localSheetId="0">'Liste'!#REF!</definedName>
    <definedName name="_xlnm.Print_Area" localSheetId="0">'Liste'!$B$1:$F$170</definedName>
  </definedNames>
  <calcPr fullCalcOnLoad="1"/>
</workbook>
</file>

<file path=xl/sharedStrings.xml><?xml version="1.0" encoding="utf-8"?>
<sst xmlns="http://schemas.openxmlformats.org/spreadsheetml/2006/main" count="1901" uniqueCount="310">
  <si>
    <t>Division</t>
  </si>
  <si>
    <t>Numéro</t>
  </si>
  <si>
    <t>Grand Prix</t>
  </si>
  <si>
    <t>Classe 1 obstacle</t>
  </si>
  <si>
    <t>Rang</t>
  </si>
  <si>
    <t>Pointage AREQ</t>
  </si>
  <si>
    <t>Pointage</t>
  </si>
  <si>
    <t>Calcul championat</t>
  </si>
  <si>
    <t>Classe 2 obstacle</t>
  </si>
  <si>
    <t>Sous total obstacle championat</t>
  </si>
  <si>
    <t>Classe 3 sol</t>
  </si>
  <si>
    <t>Pointage total</t>
  </si>
  <si>
    <t>Championat</t>
  </si>
  <si>
    <t>AREQ</t>
  </si>
  <si>
    <t>Nombre de participants :</t>
  </si>
  <si>
    <t>Junior C inter &amp; Avancé</t>
  </si>
  <si>
    <t>Futurité</t>
  </si>
  <si>
    <t>Chasse Poney</t>
  </si>
  <si>
    <t>Chasse bas</t>
  </si>
  <si>
    <t>Classe 3 obstacle</t>
  </si>
  <si>
    <t>pointage</t>
  </si>
  <si>
    <t xml:space="preserve">Pointage </t>
  </si>
  <si>
    <t>areq</t>
  </si>
  <si>
    <t>Médaille enfant 2'6</t>
  </si>
  <si>
    <t>Médaille enfant-adulte 3</t>
  </si>
  <si>
    <t>Chasse enfant-adulte 2'6</t>
  </si>
  <si>
    <t>Chasse enfant andulte 3'</t>
  </si>
  <si>
    <t>Équi. A et B Adulte avancé</t>
  </si>
  <si>
    <t>Sauteur 0,9m</t>
  </si>
  <si>
    <t>Sauteur 1,0m</t>
  </si>
  <si>
    <t>Sauteur 1,10m</t>
  </si>
  <si>
    <t>Cheval</t>
  </si>
  <si>
    <t xml:space="preserve">Nom </t>
  </si>
  <si>
    <t>Prénom</t>
  </si>
  <si>
    <t>Nom</t>
  </si>
  <si>
    <t xml:space="preserve">prénom </t>
  </si>
  <si>
    <t xml:space="preserve">Junior C débutant </t>
  </si>
  <si>
    <t>open 1,0m</t>
  </si>
  <si>
    <t>médaille poney</t>
  </si>
  <si>
    <t>Sauteur Ouvert 1m15</t>
  </si>
  <si>
    <t>A&amp;B&amp;adulte deb</t>
  </si>
  <si>
    <t xml:space="preserve">OPEN 1m10 </t>
  </si>
  <si>
    <t>Open 0,9</t>
  </si>
  <si>
    <t>Médaille sauteur 1m</t>
  </si>
  <si>
    <t>Médaille sauteur 0,9</t>
  </si>
  <si>
    <t xml:space="preserve">A&amp;B&amp;Ad intermédiaire </t>
  </si>
  <si>
    <t xml:space="preserve">Equitation Ouvert </t>
  </si>
  <si>
    <t>Jr C inter &amp; avancé</t>
  </si>
  <si>
    <t>Prenom</t>
  </si>
  <si>
    <t>Sauteur Poney</t>
  </si>
  <si>
    <t>Sauteur 0,8m</t>
  </si>
  <si>
    <t>Open 0,8</t>
  </si>
  <si>
    <t>Médaille sauteur 0,8</t>
  </si>
  <si>
    <t>Classique de chasse</t>
  </si>
  <si>
    <t>Dossard</t>
  </si>
  <si>
    <t>NomEcurie</t>
  </si>
  <si>
    <t>NomDivision</t>
  </si>
  <si>
    <t>NomCheval</t>
  </si>
  <si>
    <t>Les écuries Royales</t>
  </si>
  <si>
    <t>Paradis</t>
  </si>
  <si>
    <t>Mélissa</t>
  </si>
  <si>
    <t>Sauteur Jr/Amateur 0.8m (#62)</t>
  </si>
  <si>
    <t>Zampa</t>
  </si>
  <si>
    <t>Sauteur ouvert 1,0m dim (#60)</t>
  </si>
  <si>
    <t>Sauteur ouvert 1,0m sam (#30)</t>
  </si>
  <si>
    <t>Écuries des 3 Ruisseaux</t>
  </si>
  <si>
    <t>Sauteur ouvert 0,80m dim (#58)</t>
  </si>
  <si>
    <t>Sauteur ouvert 0,80m sam (#28)</t>
  </si>
  <si>
    <t>Ranch LT Performance</t>
  </si>
  <si>
    <t>Gravel</t>
  </si>
  <si>
    <t>Éq. Jr. A,B &amp; adulte déb.(#19-20-21)</t>
  </si>
  <si>
    <t>Boivin</t>
  </si>
  <si>
    <t>Éq. Ouvert 2pieds (#22-23-24)</t>
  </si>
  <si>
    <t>Éq. Jr. C inter &amp; avancé (#16-17-18)</t>
  </si>
  <si>
    <t>Club Sportif Équestra</t>
  </si>
  <si>
    <t>Médaille sauteur 1,0m (#55)</t>
  </si>
  <si>
    <t>Sauteur Jr/Amateur 1.0m (#64)</t>
  </si>
  <si>
    <t>Chasse bas 2'6 - 3' (#40-41-42)</t>
  </si>
  <si>
    <t>Sauteur ouvert 0,90m sam (#29)</t>
  </si>
  <si>
    <t>Écurie Claudine Fortier</t>
  </si>
  <si>
    <t>Courtemanche</t>
  </si>
  <si>
    <t>Jessie</t>
  </si>
  <si>
    <t>Sauteur Jr/Amateur 0.9m (#63)</t>
  </si>
  <si>
    <t>Kayla</t>
  </si>
  <si>
    <t>Croft</t>
  </si>
  <si>
    <t>Dary</t>
  </si>
  <si>
    <t>Fortier</t>
  </si>
  <si>
    <t>Claudine</t>
  </si>
  <si>
    <t>Chasse futurité (#1-2-3)</t>
  </si>
  <si>
    <t>Wesley</t>
  </si>
  <si>
    <t>Fortin</t>
  </si>
  <si>
    <t>Véronique</t>
  </si>
  <si>
    <t>Chasse enfant/adulte 2'6" (#47-48-49)</t>
  </si>
  <si>
    <t>Benny and de jets des 3R</t>
  </si>
  <si>
    <t>Éq. Enfant/adulte modifié (#4-5-6)</t>
  </si>
  <si>
    <t>Médaille enfant/adulte 2'6"(#50)</t>
  </si>
  <si>
    <t>Éq. Jr. A,B &amp; adulte inter (#7-8-9)</t>
  </si>
  <si>
    <t>Welman</t>
  </si>
  <si>
    <t>Elsa</t>
  </si>
  <si>
    <t>Chivas Regal</t>
  </si>
  <si>
    <t>Drouin</t>
  </si>
  <si>
    <t>Gloria</t>
  </si>
  <si>
    <t>Catherine</t>
  </si>
  <si>
    <t>Chasse Poney (#43-44-45)</t>
  </si>
  <si>
    <t>Médaille Poney PML (#46)</t>
  </si>
  <si>
    <t>Lafontaine</t>
  </si>
  <si>
    <t>Heidi</t>
  </si>
  <si>
    <t>Antoine</t>
  </si>
  <si>
    <t>Lévesque</t>
  </si>
  <si>
    <t>Marie-Laurence</t>
  </si>
  <si>
    <t>Pratte</t>
  </si>
  <si>
    <t>Julia</t>
  </si>
  <si>
    <t>Schomaker</t>
  </si>
  <si>
    <t>Caroline</t>
  </si>
  <si>
    <t>Destinée</t>
  </si>
  <si>
    <t>Juliette</t>
  </si>
  <si>
    <t>Éq. Jr. C débutant (#10-11-12)</t>
  </si>
  <si>
    <t>Rosalie</t>
  </si>
  <si>
    <t>Médaille sauteur 0,9m (#56)</t>
  </si>
  <si>
    <t>Médaille sauteur 0,8m (#57)</t>
  </si>
  <si>
    <t>Équi Passion</t>
  </si>
  <si>
    <t>Frédérique</t>
  </si>
  <si>
    <t>Carlos O'Brien K</t>
  </si>
  <si>
    <t>Ferme Coulombe</t>
  </si>
  <si>
    <t>Soucy</t>
  </si>
  <si>
    <t>François</t>
  </si>
  <si>
    <t>Benjamin FC</t>
  </si>
  <si>
    <t>Galère</t>
  </si>
  <si>
    <t>Mady</t>
  </si>
  <si>
    <t>Sandrine</t>
  </si>
  <si>
    <t>Laurence</t>
  </si>
  <si>
    <t>La Chaudière</t>
  </si>
  <si>
    <t>Carier-Ducharme</t>
  </si>
  <si>
    <t>Gidrissa</t>
  </si>
  <si>
    <t>Cousineau</t>
  </si>
  <si>
    <t>Myriam</t>
  </si>
  <si>
    <t>Boris</t>
  </si>
  <si>
    <t>Labrecque Saliba</t>
  </si>
  <si>
    <t>Chasse enfant/adulte 3' (#51-52-53)</t>
  </si>
  <si>
    <t>Rosaline</t>
  </si>
  <si>
    <t>Éq. Jr. A,B  &amp; adulte avancé (#25-26-27)</t>
  </si>
  <si>
    <t>Lapierre</t>
  </si>
  <si>
    <t>Isabelle</t>
  </si>
  <si>
    <t>La la land</t>
  </si>
  <si>
    <t>Lefebvre</t>
  </si>
  <si>
    <t>Claude Émilie</t>
  </si>
  <si>
    <t>Marino</t>
  </si>
  <si>
    <t>Lefrançois</t>
  </si>
  <si>
    <t>Haïfa</t>
  </si>
  <si>
    <t>Savard</t>
  </si>
  <si>
    <t>Turmel</t>
  </si>
  <si>
    <t>Sébastien</t>
  </si>
  <si>
    <t>Amarula</t>
  </si>
  <si>
    <t>Sauteur ouvert 0,90m dim (#59)</t>
  </si>
  <si>
    <t>La Licorne</t>
  </si>
  <si>
    <t>Côté</t>
  </si>
  <si>
    <t>Andréanne</t>
  </si>
  <si>
    <t>Lewis</t>
  </si>
  <si>
    <t>Gingras</t>
  </si>
  <si>
    <t>Odélie</t>
  </si>
  <si>
    <t>Amira</t>
  </si>
  <si>
    <t>Sabourin</t>
  </si>
  <si>
    <t>Anouk</t>
  </si>
  <si>
    <t>Ice Bridge</t>
  </si>
  <si>
    <t>Deblats</t>
  </si>
  <si>
    <t>Alice</t>
  </si>
  <si>
    <t>Cook de la Jasse</t>
  </si>
  <si>
    <t>Charmant</t>
  </si>
  <si>
    <t>Morissette</t>
  </si>
  <si>
    <t>Léanne</t>
  </si>
  <si>
    <t>Dakota</t>
  </si>
  <si>
    <t>O'Neill-Rondot</t>
  </si>
  <si>
    <t>Benoît</t>
  </si>
  <si>
    <t>Frédéric</t>
  </si>
  <si>
    <t>Alice des Moulanges</t>
  </si>
  <si>
    <t>O'Neill</t>
  </si>
  <si>
    <t>Comet des Moulanges</t>
  </si>
  <si>
    <t>Romeo des Moulanges</t>
  </si>
  <si>
    <t>Parent</t>
  </si>
  <si>
    <t>Maika</t>
  </si>
  <si>
    <t>Gold'n Flashy</t>
  </si>
  <si>
    <t>Fournier</t>
  </si>
  <si>
    <t>Hugo Boss</t>
  </si>
  <si>
    <t>Noémie</t>
  </si>
  <si>
    <t>Pepermint (G)</t>
  </si>
  <si>
    <t>Sauteur ouvert 1,10m dim (#61)</t>
  </si>
  <si>
    <t>Sauteur ouvert 1,10m sam (#31)</t>
  </si>
  <si>
    <t>Lamontagne</t>
  </si>
  <si>
    <t>Audrey Ann</t>
  </si>
  <si>
    <t>Adèle D3R</t>
  </si>
  <si>
    <t>Letendre</t>
  </si>
  <si>
    <t>Jessica</t>
  </si>
  <si>
    <t>Chantale</t>
  </si>
  <si>
    <t>Grand Prix (#66)</t>
  </si>
  <si>
    <t>Tara de Brenne</t>
  </si>
  <si>
    <t>Jean-Batailleur des 3R</t>
  </si>
  <si>
    <t>Rioux</t>
  </si>
  <si>
    <t>Joëlle</t>
  </si>
  <si>
    <t>Enniskerry</t>
  </si>
  <si>
    <t>Roy</t>
  </si>
  <si>
    <t>Anne Émilie</t>
  </si>
  <si>
    <t>Précieuse De Violaine</t>
  </si>
  <si>
    <t>Seigneurie de Lauzon</t>
  </si>
  <si>
    <t>Beaumont</t>
  </si>
  <si>
    <t>Mari Pier</t>
  </si>
  <si>
    <t>Copperfield</t>
  </si>
  <si>
    <t>Éléonore</t>
  </si>
  <si>
    <t>Bravado</t>
  </si>
  <si>
    <t>Écurie de la Ventée</t>
  </si>
  <si>
    <t>Lemaitre</t>
  </si>
  <si>
    <t>Anita</t>
  </si>
  <si>
    <t>Vega de la Ventée</t>
  </si>
  <si>
    <t>Écuries St-Denis</t>
  </si>
  <si>
    <t>Brownlee</t>
  </si>
  <si>
    <t>Janet</t>
  </si>
  <si>
    <t>Entrainement</t>
  </si>
  <si>
    <t>Partagas</t>
  </si>
  <si>
    <t>Delage</t>
  </si>
  <si>
    <t>Sophie</t>
  </si>
  <si>
    <t>Missy</t>
  </si>
  <si>
    <t>Forget-Roy</t>
  </si>
  <si>
    <t>Anaïs</t>
  </si>
  <si>
    <t>Zeus</t>
  </si>
  <si>
    <t>Jalbert</t>
  </si>
  <si>
    <t>Spartacus de Valesco</t>
  </si>
  <si>
    <t>Buissières</t>
  </si>
  <si>
    <t>Fiit's Belle</t>
  </si>
  <si>
    <t>Roxane</t>
  </si>
  <si>
    <t>Simone</t>
  </si>
  <si>
    <t>Willy Wonka</t>
  </si>
  <si>
    <t>Olive</t>
  </si>
  <si>
    <t>Anne-Sophie</t>
  </si>
  <si>
    <t>Renaud</t>
  </si>
  <si>
    <t>Janik</t>
  </si>
  <si>
    <t>Big Red</t>
  </si>
  <si>
    <t>Médaille enfant/adulte   2'9'' 3' (#54)</t>
  </si>
  <si>
    <t>St-Jean</t>
  </si>
  <si>
    <t>Malika</t>
  </si>
  <si>
    <t>Miranda</t>
  </si>
  <si>
    <t>Tessier</t>
  </si>
  <si>
    <t>Alexandra</t>
  </si>
  <si>
    <t>Pomme</t>
  </si>
  <si>
    <t>Tronador du Roy</t>
  </si>
  <si>
    <t>Guy Dubé</t>
  </si>
  <si>
    <t>Benny</t>
  </si>
  <si>
    <t>Copyright</t>
  </si>
  <si>
    <t>Létourneau</t>
  </si>
  <si>
    <t>Winchester FC</t>
  </si>
  <si>
    <t>Same as dad</t>
  </si>
  <si>
    <t>Mallet</t>
  </si>
  <si>
    <t>Raphaelle</t>
  </si>
  <si>
    <t>Trolliet Geoffroy</t>
  </si>
  <si>
    <t>Émanuel</t>
  </si>
  <si>
    <t>Bensen</t>
  </si>
  <si>
    <t>Miro</t>
  </si>
  <si>
    <t>Thivierge</t>
  </si>
  <si>
    <t>Leyann</t>
  </si>
  <si>
    <t>Blink of an eye</t>
  </si>
  <si>
    <t>Arseneault</t>
  </si>
  <si>
    <t>Corzo Z</t>
  </si>
  <si>
    <t>Rochette</t>
  </si>
  <si>
    <t>Patricia</t>
  </si>
  <si>
    <t>Moby</t>
  </si>
  <si>
    <t>Bégin</t>
  </si>
  <si>
    <t>Valley's View Dutchy</t>
  </si>
  <si>
    <t>Côté Plaisance</t>
  </si>
  <si>
    <t>Amélie</t>
  </si>
  <si>
    <t>Wait for me</t>
  </si>
  <si>
    <t>Cassidy</t>
  </si>
  <si>
    <t>Iron D</t>
  </si>
  <si>
    <t>Einstein</t>
  </si>
  <si>
    <t>Bernier</t>
  </si>
  <si>
    <t>Marciano</t>
  </si>
  <si>
    <t>Laberge</t>
  </si>
  <si>
    <t>Katie</t>
  </si>
  <si>
    <t>Amaluna</t>
  </si>
  <si>
    <t>Villeneuve</t>
  </si>
  <si>
    <t>Sabrina</t>
  </si>
  <si>
    <t>Burnt Island</t>
  </si>
  <si>
    <t>Blanchet</t>
  </si>
  <si>
    <t>Charlotte</t>
  </si>
  <si>
    <t>Syrah des 3Ruisseaux</t>
  </si>
  <si>
    <t>Buteau</t>
  </si>
  <si>
    <t>Anne-Gabrielle</t>
  </si>
  <si>
    <t>Great Joke</t>
  </si>
  <si>
    <t>Kiara</t>
  </si>
  <si>
    <t>Marchand</t>
  </si>
  <si>
    <t>Audréanne</t>
  </si>
  <si>
    <t>Lazarin</t>
  </si>
  <si>
    <t>Rousseau</t>
  </si>
  <si>
    <t>Nathanielle</t>
  </si>
  <si>
    <t>Michigan</t>
  </si>
  <si>
    <t>Claude</t>
  </si>
  <si>
    <t>Rumeur</t>
  </si>
  <si>
    <t>Desjardins</t>
  </si>
  <si>
    <t>Écuries Drouin</t>
  </si>
  <si>
    <t>Maude</t>
  </si>
  <si>
    <t>Guérin</t>
  </si>
  <si>
    <t>Pénéloppe</t>
  </si>
  <si>
    <t>Alaska de Cholving</t>
  </si>
  <si>
    <t>Latulippe</t>
  </si>
  <si>
    <t>Geneviève</t>
  </si>
  <si>
    <t>Salsa des Moulanges</t>
  </si>
  <si>
    <t>c</t>
  </si>
  <si>
    <t>r</t>
  </si>
  <si>
    <t>C débutant</t>
  </si>
  <si>
    <t>Sauteur 1.0m</t>
  </si>
  <si>
    <t>Les pointages de la juge semblent bizzz. Je t'ai broché ce que nous on avait noté…</t>
  </si>
  <si>
    <t>Benjamin</t>
  </si>
  <si>
    <t>Laliberté Breton</t>
  </si>
</sst>
</file>

<file path=xl/styles.xml><?xml version="1.0" encoding="utf-8"?>
<styleSheet xmlns="http://schemas.openxmlformats.org/spreadsheetml/2006/main">
  <numFmts count="3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$&quot;_-;#,##0\ &quot;$&quot;\-"/>
    <numFmt numFmtId="181" formatCode="#,##0\ &quot;$&quot;_-;[Red]#,##0\ &quot;$&quot;\-"/>
    <numFmt numFmtId="182" formatCode="#,##0.00\ &quot;$&quot;_-;#,##0.00\ &quot;$&quot;\-"/>
    <numFmt numFmtId="183" formatCode="#,##0.00\ &quot;$&quot;_-;[Red]#,##0.00\ &quot;$&quot;\-"/>
    <numFmt numFmtId="184" formatCode="_-* #,##0\ &quot;$&quot;_-;_-* #,##0\ &quot;$&quot;\-;_-* &quot;-&quot;\ &quot;$&quot;_-;_-@_-"/>
    <numFmt numFmtId="185" formatCode="_-* #,##0\ _$_-;_-* #,##0\ _$\-;_-* &quot;-&quot;\ _$_-;_-@_-"/>
    <numFmt numFmtId="186" formatCode="_-* #,##0.00\ &quot;$&quot;_-;_-* #,##0.00\ &quot;$&quot;\-;_-* &quot;-&quot;??\ &quot;$&quot;_-;_-@_-"/>
    <numFmt numFmtId="187" formatCode="_-* #,##0.00\ _$_-;_-* #,##0.00\ _$\-;_-* &quot;-&quot;??\ _$_-;_-@_-"/>
  </numFmts>
  <fonts count="43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11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3" xfId="0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 wrapText="1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3" fillId="35" borderId="0" xfId="0" applyFont="1" applyFill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35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34" borderId="16" xfId="0" applyFill="1" applyBorder="1" applyAlignment="1">
      <alignment horizont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15" xfId="0" applyFill="1" applyBorder="1" applyAlignment="1">
      <alignment horizontal="center" wrapText="1"/>
    </xf>
    <xf numFmtId="0" fontId="0" fillId="34" borderId="20" xfId="0" applyFill="1" applyBorder="1" applyAlignment="1">
      <alignment horizontal="center" wrapText="1"/>
    </xf>
    <xf numFmtId="0" fontId="8" fillId="0" borderId="21" xfId="0" applyFont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7" fillId="0" borderId="21" xfId="52" applyFont="1" applyFill="1" applyBorder="1" applyAlignment="1">
      <alignment horizontal="right" wrapText="1"/>
      <protection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7" fillId="0" borderId="26" xfId="52" applyFont="1" applyFill="1" applyBorder="1" applyAlignment="1">
      <alignment horizontal="right" wrapText="1"/>
      <protection/>
    </xf>
    <xf numFmtId="0" fontId="8" fillId="0" borderId="13" xfId="0" applyFont="1" applyFill="1" applyBorder="1" applyAlignment="1">
      <alignment horizontal="right"/>
    </xf>
    <xf numFmtId="0" fontId="7" fillId="0" borderId="23" xfId="52" applyFont="1" applyFill="1" applyBorder="1" applyAlignment="1">
      <alignment horizontal="right" wrapText="1"/>
      <protection/>
    </xf>
    <xf numFmtId="0" fontId="8" fillId="0" borderId="22" xfId="0" applyFont="1" applyFill="1" applyBorder="1" applyAlignment="1">
      <alignment horizontal="right"/>
    </xf>
    <xf numFmtId="0" fontId="7" fillId="0" borderId="25" xfId="52" applyFont="1" applyFill="1" applyBorder="1" applyAlignment="1">
      <alignment horizontal="right" wrapText="1"/>
      <protection/>
    </xf>
    <xf numFmtId="0" fontId="8" fillId="0" borderId="26" xfId="0" applyFont="1" applyBorder="1" applyAlignment="1">
      <alignment horizontal="right"/>
    </xf>
    <xf numFmtId="0" fontId="0" fillId="0" borderId="1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8" fillId="0" borderId="13" xfId="0" applyFont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7" fillId="0" borderId="28" xfId="52" applyFont="1" applyFill="1" applyBorder="1" applyAlignment="1">
      <alignment horizontal="right" wrapText="1"/>
      <protection/>
    </xf>
    <xf numFmtId="0" fontId="7" fillId="0" borderId="29" xfId="52" applyFont="1" applyFill="1" applyBorder="1" applyAlignment="1">
      <alignment horizontal="right" wrapText="1"/>
      <protection/>
    </xf>
    <xf numFmtId="0" fontId="7" fillId="0" borderId="30" xfId="52" applyFont="1" applyFill="1" applyBorder="1" applyAlignment="1">
      <alignment horizontal="right" wrapText="1"/>
      <protection/>
    </xf>
    <xf numFmtId="0" fontId="7" fillId="0" borderId="31" xfId="52" applyFont="1" applyFill="1" applyBorder="1" applyAlignment="1">
      <alignment horizontal="right" wrapText="1"/>
      <protection/>
    </xf>
    <xf numFmtId="0" fontId="7" fillId="0" borderId="22" xfId="54" applyFont="1" applyFill="1" applyBorder="1" applyAlignment="1">
      <alignment horizontal="left" wrapText="1"/>
      <protection/>
    </xf>
    <xf numFmtId="0" fontId="7" fillId="0" borderId="23" xfId="54" applyFont="1" applyFill="1" applyBorder="1" applyAlignment="1">
      <alignment horizontal="left" wrapText="1"/>
      <protection/>
    </xf>
    <xf numFmtId="0" fontId="7" fillId="0" borderId="32" xfId="52" applyFont="1" applyFill="1" applyBorder="1" applyAlignment="1">
      <alignment horizontal="right" wrapText="1"/>
      <protection/>
    </xf>
    <xf numFmtId="0" fontId="7" fillId="0" borderId="18" xfId="52" applyFont="1" applyFill="1" applyBorder="1" applyAlignment="1">
      <alignment horizontal="right" wrapText="1"/>
      <protection/>
    </xf>
    <xf numFmtId="0" fontId="7" fillId="0" borderId="33" xfId="52" applyFont="1" applyFill="1" applyBorder="1" applyAlignment="1">
      <alignment horizontal="right" wrapText="1"/>
      <protection/>
    </xf>
    <xf numFmtId="0" fontId="7" fillId="0" borderId="34" xfId="52" applyFont="1" applyFill="1" applyBorder="1" applyAlignment="1">
      <alignment horizontal="right" wrapText="1"/>
      <protection/>
    </xf>
    <xf numFmtId="0" fontId="7" fillId="0" borderId="35" xfId="52" applyFont="1" applyFill="1" applyBorder="1" applyAlignment="1">
      <alignment horizontal="right" wrapText="1"/>
      <protection/>
    </xf>
    <xf numFmtId="0" fontId="8" fillId="0" borderId="14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right"/>
    </xf>
    <xf numFmtId="0" fontId="8" fillId="33" borderId="13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8" fillId="33" borderId="2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0" borderId="37" xfId="0" applyFont="1" applyFill="1" applyBorder="1" applyAlignment="1">
      <alignment/>
    </xf>
    <xf numFmtId="0" fontId="8" fillId="33" borderId="38" xfId="0" applyFont="1" applyFill="1" applyBorder="1" applyAlignment="1">
      <alignment horizontal="right"/>
    </xf>
    <xf numFmtId="0" fontId="8" fillId="33" borderId="25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4" borderId="11" xfId="0" applyFont="1" applyFill="1" applyBorder="1" applyAlignment="1">
      <alignment horizontal="center" wrapText="1"/>
    </xf>
    <xf numFmtId="0" fontId="8" fillId="34" borderId="15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/>
    </xf>
    <xf numFmtId="0" fontId="8" fillId="33" borderId="18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33" borderId="39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21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8" fillId="33" borderId="25" xfId="0" applyFont="1" applyFill="1" applyBorder="1" applyAlignment="1">
      <alignment horizontal="center"/>
    </xf>
    <xf numFmtId="0" fontId="8" fillId="33" borderId="37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3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33" borderId="36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33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7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14" xfId="0" applyFont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right"/>
    </xf>
    <xf numFmtId="0" fontId="8" fillId="33" borderId="21" xfId="0" applyFont="1" applyFill="1" applyBorder="1" applyAlignment="1">
      <alignment horizontal="right"/>
    </xf>
    <xf numFmtId="0" fontId="8" fillId="33" borderId="37" xfId="0" applyFont="1" applyFill="1" applyBorder="1" applyAlignment="1">
      <alignment horizontal="right"/>
    </xf>
    <xf numFmtId="0" fontId="8" fillId="33" borderId="25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34" borderId="13" xfId="0" applyFont="1" applyFill="1" applyBorder="1" applyAlignment="1" applyProtection="1">
      <alignment horizontal="center"/>
      <protection/>
    </xf>
    <xf numFmtId="0" fontId="8" fillId="33" borderId="21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 locked="0"/>
    </xf>
    <xf numFmtId="0" fontId="8" fillId="34" borderId="21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 applyProtection="1">
      <alignment horizontal="right"/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8" fillId="34" borderId="25" xfId="0" applyFont="1" applyFill="1" applyBorder="1" applyAlignment="1" applyProtection="1">
      <alignment horizontal="center"/>
      <protection/>
    </xf>
    <xf numFmtId="0" fontId="8" fillId="0" borderId="38" xfId="0" applyFont="1" applyFill="1" applyBorder="1" applyAlignment="1" applyProtection="1">
      <alignment horizontal="center"/>
      <protection locked="0"/>
    </xf>
    <xf numFmtId="0" fontId="8" fillId="33" borderId="25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36" xfId="0" applyFont="1" applyBorder="1" applyAlignment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33" borderId="18" xfId="0" applyFont="1" applyFill="1" applyBorder="1" applyAlignment="1" applyProtection="1">
      <alignment horizontal="right"/>
      <protection/>
    </xf>
    <xf numFmtId="0" fontId="8" fillId="33" borderId="39" xfId="0" applyFont="1" applyFill="1" applyBorder="1" applyAlignment="1" applyProtection="1">
      <alignment horizontal="right"/>
      <protection/>
    </xf>
    <xf numFmtId="0" fontId="8" fillId="0" borderId="13" xfId="0" applyFont="1" applyBorder="1" applyAlignment="1">
      <alignment horizontal="center"/>
    </xf>
    <xf numFmtId="0" fontId="8" fillId="0" borderId="25" xfId="0" applyFont="1" applyFill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7" fillId="0" borderId="22" xfId="52" applyFont="1" applyFill="1" applyBorder="1" applyAlignment="1">
      <alignment horizontal="right" wrapText="1"/>
      <protection/>
    </xf>
    <xf numFmtId="0" fontId="7" fillId="0" borderId="12" xfId="52" applyFont="1" applyFill="1" applyBorder="1" applyAlignment="1">
      <alignment horizontal="right" wrapText="1"/>
      <protection/>
    </xf>
    <xf numFmtId="0" fontId="7" fillId="0" borderId="37" xfId="52" applyFont="1" applyFill="1" applyBorder="1" applyAlignment="1">
      <alignment horizontal="right" wrapText="1"/>
      <protection/>
    </xf>
    <xf numFmtId="0" fontId="8" fillId="0" borderId="0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7" fillId="0" borderId="13" xfId="52" applyFont="1" applyFill="1" applyBorder="1" applyAlignment="1">
      <alignment horizontal="right" wrapText="1"/>
      <protection/>
    </xf>
    <xf numFmtId="0" fontId="7" fillId="0" borderId="24" xfId="52" applyFont="1" applyFill="1" applyBorder="1" applyAlignment="1">
      <alignment horizontal="right" wrapText="1"/>
      <protection/>
    </xf>
    <xf numFmtId="0" fontId="8" fillId="0" borderId="0" xfId="0" applyFont="1" applyBorder="1" applyAlignment="1">
      <alignment horizontal="right"/>
    </xf>
    <xf numFmtId="0" fontId="7" fillId="0" borderId="41" xfId="52" applyFont="1" applyFill="1" applyBorder="1" applyAlignment="1">
      <alignment horizontal="right" wrapText="1"/>
      <protection/>
    </xf>
    <xf numFmtId="0" fontId="8" fillId="0" borderId="22" xfId="0" applyFont="1" applyFill="1" applyBorder="1" applyAlignment="1" applyProtection="1">
      <alignment horizontal="right"/>
      <protection locked="0"/>
    </xf>
    <xf numFmtId="0" fontId="8" fillId="0" borderId="37" xfId="0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31" xfId="0" applyFont="1" applyFill="1" applyBorder="1" applyAlignment="1" applyProtection="1">
      <alignment horizontal="right"/>
      <protection locked="0"/>
    </xf>
    <xf numFmtId="0" fontId="7" fillId="0" borderId="42" xfId="52" applyFont="1" applyFill="1" applyBorder="1" applyAlignment="1">
      <alignment horizontal="left" wrapText="1"/>
      <protection/>
    </xf>
    <xf numFmtId="0" fontId="7" fillId="0" borderId="43" xfId="52" applyFont="1" applyFill="1" applyBorder="1" applyAlignment="1">
      <alignment horizontal="left" wrapText="1"/>
      <protection/>
    </xf>
    <xf numFmtId="0" fontId="7" fillId="0" borderId="22" xfId="52" applyFont="1" applyFill="1" applyBorder="1" applyAlignment="1">
      <alignment horizontal="left" wrapText="1"/>
      <protection/>
    </xf>
    <xf numFmtId="0" fontId="7" fillId="0" borderId="23" xfId="52" applyFont="1" applyFill="1" applyBorder="1" applyAlignment="1">
      <alignment horizontal="left" wrapText="1"/>
      <protection/>
    </xf>
    <xf numFmtId="0" fontId="7" fillId="0" borderId="44" xfId="52" applyFont="1" applyFill="1" applyBorder="1" applyAlignment="1">
      <alignment horizontal="left" wrapText="1"/>
      <protection/>
    </xf>
    <xf numFmtId="0" fontId="7" fillId="0" borderId="24" xfId="52" applyFont="1" applyFill="1" applyBorder="1" applyAlignment="1">
      <alignment horizontal="left" wrapText="1"/>
      <protection/>
    </xf>
    <xf numFmtId="0" fontId="7" fillId="0" borderId="45" xfId="54" applyFont="1" applyFill="1" applyBorder="1" applyAlignment="1">
      <alignment horizontal="left" wrapText="1"/>
      <protection/>
    </xf>
    <xf numFmtId="0" fontId="7" fillId="0" borderId="46" xfId="54" applyFont="1" applyFill="1" applyBorder="1" applyAlignment="1">
      <alignment horizontal="left" wrapText="1"/>
      <protection/>
    </xf>
    <xf numFmtId="0" fontId="7" fillId="0" borderId="40" xfId="54" applyFont="1" applyFill="1" applyBorder="1" applyAlignment="1">
      <alignment horizontal="left" wrapText="1"/>
      <protection/>
    </xf>
    <xf numFmtId="0" fontId="7" fillId="0" borderId="18" xfId="52" applyFont="1" applyFill="1" applyBorder="1" applyAlignment="1">
      <alignment horizontal="left" wrapText="1"/>
      <protection/>
    </xf>
    <xf numFmtId="0" fontId="8" fillId="0" borderId="18" xfId="0" applyFont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7" fillId="0" borderId="40" xfId="52" applyFont="1" applyFill="1" applyBorder="1" applyAlignment="1">
      <alignment horizontal="left" wrapText="1"/>
      <protection/>
    </xf>
    <xf numFmtId="0" fontId="7" fillId="0" borderId="45" xfId="52" applyFont="1" applyFill="1" applyBorder="1" applyAlignment="1">
      <alignment horizontal="left" wrapText="1"/>
      <protection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7" fillId="0" borderId="21" xfId="52" applyFont="1" applyFill="1" applyBorder="1" applyAlignment="1">
      <alignment horizontal="left" wrapText="1"/>
      <protection/>
    </xf>
    <xf numFmtId="0" fontId="7" fillId="0" borderId="47" xfId="52" applyFont="1" applyFill="1" applyBorder="1" applyAlignment="1">
      <alignment horizontal="left" wrapText="1"/>
      <protection/>
    </xf>
    <xf numFmtId="0" fontId="7" fillId="0" borderId="48" xfId="52" applyFont="1" applyFill="1" applyBorder="1" applyAlignment="1">
      <alignment horizontal="left" wrapText="1"/>
      <protection/>
    </xf>
    <xf numFmtId="0" fontId="7" fillId="0" borderId="48" xfId="54" applyFont="1" applyFill="1" applyBorder="1" applyAlignment="1">
      <alignment horizontal="left" wrapText="1"/>
      <protection/>
    </xf>
    <xf numFmtId="0" fontId="7" fillId="0" borderId="0" xfId="52" applyFont="1" applyFill="1" applyBorder="1" applyAlignment="1">
      <alignment horizontal="left" wrapText="1"/>
      <protection/>
    </xf>
    <xf numFmtId="0" fontId="7" fillId="0" borderId="31" xfId="54" applyFont="1" applyFill="1" applyBorder="1" applyAlignment="1">
      <alignment horizontal="left" wrapText="1"/>
      <protection/>
    </xf>
    <xf numFmtId="0" fontId="7" fillId="0" borderId="49" xfId="54" applyFont="1" applyFill="1" applyBorder="1" applyAlignment="1">
      <alignment horizontal="left" wrapText="1"/>
      <protection/>
    </xf>
    <xf numFmtId="0" fontId="7" fillId="0" borderId="50" xfId="54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left"/>
    </xf>
    <xf numFmtId="0" fontId="7" fillId="0" borderId="51" xfId="52" applyFont="1" applyFill="1" applyBorder="1" applyAlignment="1">
      <alignment horizontal="left" wrapText="1"/>
      <protection/>
    </xf>
    <xf numFmtId="0" fontId="7" fillId="0" borderId="49" xfId="52" applyFont="1" applyFill="1" applyBorder="1" applyAlignment="1">
      <alignment horizontal="left" wrapText="1"/>
      <protection/>
    </xf>
    <xf numFmtId="0" fontId="7" fillId="0" borderId="25" xfId="52" applyFont="1" applyFill="1" applyBorder="1" applyAlignment="1">
      <alignment horizontal="left" wrapText="1"/>
      <protection/>
    </xf>
    <xf numFmtId="0" fontId="7" fillId="0" borderId="52" xfId="52" applyFont="1" applyFill="1" applyBorder="1" applyAlignment="1">
      <alignment horizontal="left" wrapText="1"/>
      <protection/>
    </xf>
    <xf numFmtId="0" fontId="7" fillId="0" borderId="26" xfId="54" applyFont="1" applyFill="1" applyBorder="1" applyAlignment="1">
      <alignment horizontal="left" wrapText="1"/>
      <protection/>
    </xf>
    <xf numFmtId="0" fontId="7" fillId="0" borderId="21" xfId="54" applyFont="1" applyFill="1" applyBorder="1" applyAlignment="1">
      <alignment horizontal="left" wrapText="1"/>
      <protection/>
    </xf>
    <xf numFmtId="0" fontId="7" fillId="0" borderId="13" xfId="54" applyFont="1" applyFill="1" applyBorder="1" applyAlignment="1">
      <alignment horizontal="left" wrapText="1"/>
      <protection/>
    </xf>
    <xf numFmtId="0" fontId="7" fillId="0" borderId="50" xfId="52" applyFont="1" applyFill="1" applyBorder="1" applyAlignment="1">
      <alignment horizontal="left" wrapText="1"/>
      <protection/>
    </xf>
    <xf numFmtId="0" fontId="8" fillId="0" borderId="0" xfId="0" applyFont="1" applyFill="1" applyAlignment="1">
      <alignment horizontal="left"/>
    </xf>
    <xf numFmtId="0" fontId="7" fillId="0" borderId="24" xfId="54" applyFont="1" applyFill="1" applyBorder="1" applyAlignment="1">
      <alignment horizontal="left" wrapText="1"/>
      <protection/>
    </xf>
    <xf numFmtId="0" fontId="7" fillId="0" borderId="38" xfId="52" applyFont="1" applyFill="1" applyBorder="1" applyAlignment="1">
      <alignment horizontal="left" wrapText="1"/>
      <protection/>
    </xf>
    <xf numFmtId="0" fontId="7" fillId="0" borderId="13" xfId="52" applyFont="1" applyFill="1" applyBorder="1" applyAlignment="1">
      <alignment horizontal="left" wrapText="1"/>
      <protection/>
    </xf>
    <xf numFmtId="0" fontId="8" fillId="0" borderId="0" xfId="0" applyFont="1" applyAlignment="1" applyProtection="1">
      <alignment horizontal="left"/>
      <protection locked="0"/>
    </xf>
    <xf numFmtId="0" fontId="7" fillId="0" borderId="53" xfId="52" applyFont="1" applyFill="1" applyBorder="1" applyAlignment="1">
      <alignment horizontal="left" wrapText="1"/>
      <protection/>
    </xf>
    <xf numFmtId="0" fontId="8" fillId="0" borderId="23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7" fillId="0" borderId="54" xfId="54" applyFont="1" applyFill="1" applyBorder="1" applyAlignment="1">
      <alignment horizontal="left" wrapText="1"/>
      <protection/>
    </xf>
    <xf numFmtId="0" fontId="8" fillId="33" borderId="25" xfId="0" applyFont="1" applyFill="1" applyBorder="1" applyAlignment="1" applyProtection="1">
      <alignment horizontal="right"/>
      <protection/>
    </xf>
    <xf numFmtId="0" fontId="7" fillId="0" borderId="55" xfId="52" applyFont="1" applyFill="1" applyBorder="1" applyAlignment="1">
      <alignment horizontal="right" wrapText="1"/>
      <protection/>
    </xf>
    <xf numFmtId="0" fontId="7" fillId="0" borderId="39" xfId="52" applyFont="1" applyFill="1" applyBorder="1" applyAlignment="1">
      <alignment horizontal="right" wrapText="1"/>
      <protection/>
    </xf>
    <xf numFmtId="0" fontId="7" fillId="0" borderId="56" xfId="54" applyFont="1" applyFill="1" applyBorder="1" applyAlignment="1">
      <alignment horizontal="left" wrapText="1"/>
      <protection/>
    </xf>
    <xf numFmtId="0" fontId="7" fillId="0" borderId="12" xfId="52" applyFont="1" applyFill="1" applyBorder="1" applyAlignment="1">
      <alignment horizontal="center" wrapText="1"/>
      <protection/>
    </xf>
    <xf numFmtId="0" fontId="0" fillId="0" borderId="11" xfId="0" applyBorder="1" applyAlignment="1">
      <alignment horizontal="left"/>
    </xf>
    <xf numFmtId="0" fontId="1" fillId="0" borderId="0" xfId="0" applyFont="1" applyBorder="1" applyAlignment="1">
      <alignment/>
    </xf>
    <xf numFmtId="0" fontId="8" fillId="33" borderId="39" xfId="0" applyFont="1" applyFill="1" applyBorder="1" applyAlignment="1">
      <alignment horizontal="right"/>
    </xf>
    <xf numFmtId="0" fontId="7" fillId="0" borderId="57" xfId="54" applyFont="1" applyFill="1" applyBorder="1" applyAlignment="1">
      <alignment horizontal="left" wrapText="1"/>
      <protection/>
    </xf>
    <xf numFmtId="0" fontId="10" fillId="0" borderId="25" xfId="0" applyFont="1" applyBorder="1" applyAlignment="1">
      <alignment horizontal="right"/>
    </xf>
    <xf numFmtId="0" fontId="10" fillId="0" borderId="38" xfId="0" applyFont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39" xfId="0" applyFont="1" applyFill="1" applyBorder="1" applyAlignment="1">
      <alignment horizontal="left"/>
    </xf>
    <xf numFmtId="0" fontId="8" fillId="0" borderId="23" xfId="52" applyFont="1" applyFill="1" applyBorder="1" applyAlignment="1">
      <alignment horizontal="left" wrapText="1"/>
      <protection/>
    </xf>
    <xf numFmtId="0" fontId="8" fillId="0" borderId="45" xfId="52" applyFont="1" applyFill="1" applyBorder="1" applyAlignment="1">
      <alignment horizontal="left" wrapText="1"/>
      <protection/>
    </xf>
    <xf numFmtId="0" fontId="10" fillId="0" borderId="21" xfId="0" applyFont="1" applyFill="1" applyBorder="1" applyAlignment="1">
      <alignment horizontal="right"/>
    </xf>
    <xf numFmtId="0" fontId="9" fillId="0" borderId="23" xfId="52" applyFont="1" applyFill="1" applyBorder="1" applyAlignment="1">
      <alignment horizontal="left" wrapText="1"/>
      <protection/>
    </xf>
    <xf numFmtId="0" fontId="9" fillId="0" borderId="40" xfId="52" applyFont="1" applyFill="1" applyBorder="1" applyAlignment="1">
      <alignment horizontal="left" wrapText="1"/>
      <protection/>
    </xf>
    <xf numFmtId="0" fontId="7" fillId="36" borderId="58" xfId="53" applyFont="1" applyFill="1" applyBorder="1" applyAlignment="1">
      <alignment horizontal="center"/>
      <protection/>
    </xf>
    <xf numFmtId="0" fontId="7" fillId="0" borderId="59" xfId="53" applyFont="1" applyFill="1" applyBorder="1" applyAlignment="1">
      <alignment horizontal="right" wrapText="1"/>
      <protection/>
    </xf>
    <xf numFmtId="0" fontId="7" fillId="0" borderId="59" xfId="53" applyFont="1" applyFill="1" applyBorder="1" applyAlignment="1">
      <alignment wrapText="1"/>
      <protection/>
    </xf>
    <xf numFmtId="0" fontId="7" fillId="0" borderId="59" xfId="53" applyFont="1" applyFill="1" applyBorder="1" applyAlignment="1">
      <alignment wrapText="1"/>
      <protection/>
    </xf>
    <xf numFmtId="0" fontId="8" fillId="37" borderId="21" xfId="0" applyFont="1" applyFill="1" applyBorder="1" applyAlignment="1">
      <alignment horizontal="right"/>
    </xf>
    <xf numFmtId="0" fontId="7" fillId="37" borderId="23" xfId="52" applyFont="1" applyFill="1" applyBorder="1" applyAlignment="1">
      <alignment horizontal="left" wrapText="1"/>
      <protection/>
    </xf>
    <xf numFmtId="0" fontId="7" fillId="37" borderId="44" xfId="52" applyFont="1" applyFill="1" applyBorder="1" applyAlignment="1">
      <alignment horizontal="left" wrapText="1"/>
      <protection/>
    </xf>
    <xf numFmtId="0" fontId="8" fillId="37" borderId="0" xfId="0" applyFont="1" applyFill="1" applyAlignment="1">
      <alignment horizontal="right"/>
    </xf>
    <xf numFmtId="0" fontId="7" fillId="0" borderId="42" xfId="52" applyFont="1" applyFill="1" applyBorder="1" applyAlignment="1">
      <alignment horizontal="right" wrapText="1"/>
      <protection/>
    </xf>
    <xf numFmtId="0" fontId="8" fillId="37" borderId="21" xfId="0" applyFont="1" applyFill="1" applyBorder="1" applyAlignment="1" applyProtection="1">
      <alignment horizontal="right"/>
      <protection locked="0"/>
    </xf>
    <xf numFmtId="0" fontId="7" fillId="37" borderId="40" xfId="52" applyFont="1" applyFill="1" applyBorder="1" applyAlignment="1">
      <alignment horizontal="left" wrapText="1"/>
      <protection/>
    </xf>
    <xf numFmtId="0" fontId="8" fillId="37" borderId="0" xfId="0" applyFont="1" applyFill="1" applyAlignment="1" applyProtection="1">
      <alignment horizontal="right"/>
      <protection locked="0"/>
    </xf>
    <xf numFmtId="0" fontId="8" fillId="37" borderId="0" xfId="0" applyFont="1" applyFill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Normal_Feuil1 2" xfId="53"/>
    <cellStyle name="Normal_Feuil1_1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workbookViewId="0" topLeftCell="A128">
      <selection activeCell="F151" sqref="F151"/>
    </sheetView>
  </sheetViews>
  <sheetFormatPr defaultColWidth="16.57421875" defaultRowHeight="13.5" customHeight="1"/>
  <cols>
    <col min="1" max="1" width="16.57421875" style="0" customWidth="1"/>
    <col min="2" max="2" width="26.7109375" style="0" bestFit="1" customWidth="1"/>
    <col min="3" max="3" width="16.57421875" style="0" customWidth="1"/>
    <col min="4" max="4" width="11.28125" style="0" bestFit="1" customWidth="1"/>
  </cols>
  <sheetData>
    <row r="1" spans="1:6" ht="13.5" customHeight="1">
      <c r="A1" s="255" t="s">
        <v>54</v>
      </c>
      <c r="B1" s="255" t="s">
        <v>55</v>
      </c>
      <c r="C1" s="255" t="s">
        <v>34</v>
      </c>
      <c r="D1" s="255" t="s">
        <v>48</v>
      </c>
      <c r="E1" s="255" t="s">
        <v>56</v>
      </c>
      <c r="F1" s="255" t="s">
        <v>57</v>
      </c>
    </row>
    <row r="2" spans="1:6" ht="13.5" customHeight="1">
      <c r="A2" s="256">
        <v>1</v>
      </c>
      <c r="B2" s="257" t="s">
        <v>79</v>
      </c>
      <c r="C2" s="257" t="s">
        <v>80</v>
      </c>
      <c r="D2" s="257" t="s">
        <v>81</v>
      </c>
      <c r="E2" s="257" t="s">
        <v>82</v>
      </c>
      <c r="F2" s="257" t="s">
        <v>83</v>
      </c>
    </row>
    <row r="3" spans="1:6" ht="13.5" customHeight="1">
      <c r="A3" s="256">
        <v>2</v>
      </c>
      <c r="B3" s="257" t="s">
        <v>79</v>
      </c>
      <c r="C3" s="257" t="s">
        <v>84</v>
      </c>
      <c r="D3" s="257" t="s">
        <v>85</v>
      </c>
      <c r="E3" s="257" t="s">
        <v>61</v>
      </c>
      <c r="F3" s="257" t="s">
        <v>207</v>
      </c>
    </row>
    <row r="4" spans="1:6" ht="13.5" customHeight="1">
      <c r="A4" s="256">
        <v>3</v>
      </c>
      <c r="B4" s="257" t="s">
        <v>79</v>
      </c>
      <c r="C4" s="257" t="s">
        <v>90</v>
      </c>
      <c r="D4" s="257" t="s">
        <v>91</v>
      </c>
      <c r="E4" s="257" t="s">
        <v>92</v>
      </c>
      <c r="F4" s="257" t="s">
        <v>93</v>
      </c>
    </row>
    <row r="5" spans="1:6" ht="13.5" customHeight="1">
      <c r="A5" s="256">
        <v>3</v>
      </c>
      <c r="B5" s="257" t="s">
        <v>79</v>
      </c>
      <c r="C5" s="257" t="s">
        <v>90</v>
      </c>
      <c r="D5" s="257" t="s">
        <v>91</v>
      </c>
      <c r="E5" s="257" t="s">
        <v>94</v>
      </c>
      <c r="F5" s="257" t="s">
        <v>93</v>
      </c>
    </row>
    <row r="6" spans="1:6" ht="13.5" customHeight="1">
      <c r="A6" s="256">
        <v>3</v>
      </c>
      <c r="B6" s="257" t="s">
        <v>79</v>
      </c>
      <c r="C6" s="257" t="s">
        <v>90</v>
      </c>
      <c r="D6" s="257" t="s">
        <v>91</v>
      </c>
      <c r="E6" s="257" t="s">
        <v>95</v>
      </c>
      <c r="F6" s="257" t="s">
        <v>93</v>
      </c>
    </row>
    <row r="7" spans="1:6" ht="13.5" customHeight="1">
      <c r="A7" s="256">
        <v>4</v>
      </c>
      <c r="B7" s="257" t="s">
        <v>79</v>
      </c>
      <c r="C7" s="257" t="s">
        <v>97</v>
      </c>
      <c r="D7" s="257" t="s">
        <v>98</v>
      </c>
      <c r="E7" s="257" t="s">
        <v>119</v>
      </c>
      <c r="F7" s="257" t="s">
        <v>99</v>
      </c>
    </row>
    <row r="8" spans="1:6" ht="13.5" customHeight="1">
      <c r="A8" s="256">
        <v>4</v>
      </c>
      <c r="B8" s="257" t="s">
        <v>79</v>
      </c>
      <c r="C8" s="257" t="s">
        <v>97</v>
      </c>
      <c r="D8" s="257" t="s">
        <v>98</v>
      </c>
      <c r="E8" s="257" t="s">
        <v>61</v>
      </c>
      <c r="F8" s="257" t="s">
        <v>99</v>
      </c>
    </row>
    <row r="9" spans="1:6" ht="13.5" customHeight="1">
      <c r="A9" s="256">
        <v>5</v>
      </c>
      <c r="B9" s="257" t="s">
        <v>208</v>
      </c>
      <c r="C9" s="257" t="s">
        <v>209</v>
      </c>
      <c r="D9" s="257" t="s">
        <v>210</v>
      </c>
      <c r="E9" s="257" t="s">
        <v>153</v>
      </c>
      <c r="F9" s="257" t="s">
        <v>211</v>
      </c>
    </row>
    <row r="10" spans="1:6" ht="13.5" customHeight="1">
      <c r="A10" s="256">
        <v>5</v>
      </c>
      <c r="B10" s="257" t="s">
        <v>208</v>
      </c>
      <c r="C10" s="257" t="s">
        <v>209</v>
      </c>
      <c r="D10" s="257" t="s">
        <v>210</v>
      </c>
      <c r="E10" s="257" t="s">
        <v>78</v>
      </c>
      <c r="F10" s="257" t="s">
        <v>211</v>
      </c>
    </row>
    <row r="11" spans="1:6" ht="13.5" customHeight="1">
      <c r="A11" s="256">
        <v>6</v>
      </c>
      <c r="B11" s="257" t="s">
        <v>212</v>
      </c>
      <c r="C11" s="257" t="s">
        <v>213</v>
      </c>
      <c r="D11" s="257" t="s">
        <v>214</v>
      </c>
      <c r="E11" s="257" t="s">
        <v>215</v>
      </c>
      <c r="F11" s="257" t="s">
        <v>216</v>
      </c>
    </row>
    <row r="12" spans="1:6" ht="13.5" customHeight="1">
      <c r="A12" s="256">
        <v>7</v>
      </c>
      <c r="B12" s="257" t="s">
        <v>212</v>
      </c>
      <c r="C12" s="257" t="s">
        <v>217</v>
      </c>
      <c r="D12" s="257" t="s">
        <v>218</v>
      </c>
      <c r="E12" s="257" t="s">
        <v>82</v>
      </c>
      <c r="F12" s="257" t="s">
        <v>219</v>
      </c>
    </row>
    <row r="13" spans="1:6" ht="13.5" customHeight="1">
      <c r="A13" s="256">
        <v>8</v>
      </c>
      <c r="B13" s="257" t="s">
        <v>212</v>
      </c>
      <c r="C13" s="257" t="s">
        <v>220</v>
      </c>
      <c r="D13" s="257" t="s">
        <v>221</v>
      </c>
      <c r="E13" s="257" t="s">
        <v>70</v>
      </c>
      <c r="F13" s="257" t="s">
        <v>222</v>
      </c>
    </row>
    <row r="14" spans="1:6" ht="13.5" customHeight="1">
      <c r="A14" s="256">
        <v>9</v>
      </c>
      <c r="B14" s="257" t="s">
        <v>212</v>
      </c>
      <c r="C14" s="257" t="s">
        <v>223</v>
      </c>
      <c r="D14" s="257" t="s">
        <v>206</v>
      </c>
      <c r="E14" s="257" t="s">
        <v>82</v>
      </c>
      <c r="F14" s="257" t="s">
        <v>224</v>
      </c>
    </row>
    <row r="15" spans="1:6" ht="13.5" customHeight="1">
      <c r="A15" s="256">
        <v>10</v>
      </c>
      <c r="B15" s="257" t="s">
        <v>74</v>
      </c>
      <c r="C15" s="257" t="s">
        <v>225</v>
      </c>
      <c r="D15" s="257" t="s">
        <v>115</v>
      </c>
      <c r="E15" s="257" t="s">
        <v>75</v>
      </c>
      <c r="F15" s="257" t="s">
        <v>226</v>
      </c>
    </row>
    <row r="16" spans="1:6" ht="13.5" customHeight="1">
      <c r="A16" s="256">
        <v>10</v>
      </c>
      <c r="B16" s="257" t="s">
        <v>74</v>
      </c>
      <c r="C16" s="257" t="s">
        <v>225</v>
      </c>
      <c r="D16" s="257" t="s">
        <v>115</v>
      </c>
      <c r="E16" s="257" t="s">
        <v>76</v>
      </c>
      <c r="F16" s="257" t="s">
        <v>226</v>
      </c>
    </row>
    <row r="17" spans="1:6" ht="13.5" customHeight="1">
      <c r="A17" s="256">
        <v>10</v>
      </c>
      <c r="B17" s="257" t="s">
        <v>74</v>
      </c>
      <c r="C17" s="257" t="s">
        <v>225</v>
      </c>
      <c r="D17" s="257" t="s">
        <v>227</v>
      </c>
      <c r="E17" s="257" t="s">
        <v>92</v>
      </c>
      <c r="F17" s="257" t="s">
        <v>226</v>
      </c>
    </row>
    <row r="18" spans="1:6" ht="13.5" customHeight="1">
      <c r="A18" s="256">
        <v>11</v>
      </c>
      <c r="B18" s="257" t="s">
        <v>74</v>
      </c>
      <c r="C18" s="257" t="s">
        <v>225</v>
      </c>
      <c r="D18" s="257" t="s">
        <v>227</v>
      </c>
      <c r="E18" s="257" t="s">
        <v>95</v>
      </c>
      <c r="F18" s="257" t="s">
        <v>226</v>
      </c>
    </row>
    <row r="19" spans="1:6" ht="13.5" customHeight="1">
      <c r="A19" s="256">
        <v>12</v>
      </c>
      <c r="B19" s="257" t="s">
        <v>74</v>
      </c>
      <c r="C19" s="257" t="s">
        <v>225</v>
      </c>
      <c r="D19" s="257" t="s">
        <v>228</v>
      </c>
      <c r="E19" s="257" t="s">
        <v>103</v>
      </c>
      <c r="F19" s="257" t="s">
        <v>229</v>
      </c>
    </row>
    <row r="20" spans="1:6" ht="13.5" customHeight="1">
      <c r="A20" s="256">
        <v>12</v>
      </c>
      <c r="B20" s="257" t="s">
        <v>74</v>
      </c>
      <c r="C20" s="257" t="s">
        <v>225</v>
      </c>
      <c r="D20" s="257" t="s">
        <v>228</v>
      </c>
      <c r="E20" s="257" t="s">
        <v>96</v>
      </c>
      <c r="F20" s="257" t="s">
        <v>229</v>
      </c>
    </row>
    <row r="21" spans="1:6" ht="13.5" customHeight="1">
      <c r="A21" s="256">
        <v>12</v>
      </c>
      <c r="B21" s="257" t="s">
        <v>74</v>
      </c>
      <c r="C21" s="257" t="s">
        <v>225</v>
      </c>
      <c r="D21" s="257" t="s">
        <v>228</v>
      </c>
      <c r="E21" s="257" t="s">
        <v>104</v>
      </c>
      <c r="F21" s="257" t="s">
        <v>229</v>
      </c>
    </row>
    <row r="22" spans="1:6" ht="13.5" customHeight="1">
      <c r="A22" s="256">
        <v>13</v>
      </c>
      <c r="B22" s="257" t="s">
        <v>120</v>
      </c>
      <c r="C22" s="257" t="s">
        <v>69</v>
      </c>
      <c r="D22" s="257" t="s">
        <v>121</v>
      </c>
      <c r="E22" s="257" t="s">
        <v>103</v>
      </c>
      <c r="F22" s="257" t="s">
        <v>230</v>
      </c>
    </row>
    <row r="23" spans="1:6" ht="13.5" customHeight="1">
      <c r="A23" s="256">
        <v>13</v>
      </c>
      <c r="B23" s="257" t="s">
        <v>120</v>
      </c>
      <c r="C23" s="257" t="s">
        <v>69</v>
      </c>
      <c r="D23" s="257" t="s">
        <v>121</v>
      </c>
      <c r="E23" s="257" t="s">
        <v>72</v>
      </c>
      <c r="F23" s="257" t="s">
        <v>230</v>
      </c>
    </row>
    <row r="24" spans="1:6" ht="13.5" customHeight="1">
      <c r="A24" s="256">
        <v>14</v>
      </c>
      <c r="B24" s="257" t="s">
        <v>120</v>
      </c>
      <c r="C24" s="257" t="s">
        <v>71</v>
      </c>
      <c r="D24" s="257" t="s">
        <v>231</v>
      </c>
      <c r="E24" s="257" t="s">
        <v>72</v>
      </c>
      <c r="F24" s="257" t="s">
        <v>127</v>
      </c>
    </row>
    <row r="25" spans="1:6" ht="13.5" customHeight="1">
      <c r="A25" s="256">
        <v>15</v>
      </c>
      <c r="B25" s="257" t="s">
        <v>120</v>
      </c>
      <c r="C25" s="257" t="s">
        <v>232</v>
      </c>
      <c r="D25" s="257" t="s">
        <v>233</v>
      </c>
      <c r="E25" s="257" t="s">
        <v>138</v>
      </c>
      <c r="F25" s="257" t="s">
        <v>234</v>
      </c>
    </row>
    <row r="26" spans="1:6" ht="13.5" customHeight="1">
      <c r="A26" s="256">
        <v>15</v>
      </c>
      <c r="B26" s="257" t="s">
        <v>120</v>
      </c>
      <c r="C26" s="257" t="s">
        <v>232</v>
      </c>
      <c r="D26" s="257" t="s">
        <v>233</v>
      </c>
      <c r="E26" s="257" t="s">
        <v>140</v>
      </c>
      <c r="F26" s="257" t="s">
        <v>234</v>
      </c>
    </row>
    <row r="27" spans="1:6" ht="13.5" customHeight="1">
      <c r="A27" s="256">
        <v>15</v>
      </c>
      <c r="B27" s="257" t="s">
        <v>120</v>
      </c>
      <c r="C27" s="257" t="s">
        <v>232</v>
      </c>
      <c r="D27" s="257" t="s">
        <v>233</v>
      </c>
      <c r="E27" s="257" t="s">
        <v>235</v>
      </c>
      <c r="F27" s="257" t="s">
        <v>234</v>
      </c>
    </row>
    <row r="28" spans="1:6" ht="13.5" customHeight="1">
      <c r="A28" s="256">
        <v>16</v>
      </c>
      <c r="B28" s="257" t="s">
        <v>120</v>
      </c>
      <c r="C28" s="257" t="s">
        <v>236</v>
      </c>
      <c r="D28" s="257" t="s">
        <v>237</v>
      </c>
      <c r="E28" s="257" t="s">
        <v>70</v>
      </c>
      <c r="F28" s="257" t="s">
        <v>238</v>
      </c>
    </row>
    <row r="29" spans="1:6" ht="13.5" customHeight="1">
      <c r="A29" s="256">
        <v>17</v>
      </c>
      <c r="B29" s="257" t="s">
        <v>120</v>
      </c>
      <c r="C29" s="257" t="s">
        <v>239</v>
      </c>
      <c r="D29" s="257" t="s">
        <v>240</v>
      </c>
      <c r="E29" s="257" t="s">
        <v>116</v>
      </c>
      <c r="F29" s="257" t="s">
        <v>241</v>
      </c>
    </row>
    <row r="30" spans="1:6" ht="13.5" customHeight="1">
      <c r="A30" s="256">
        <v>18</v>
      </c>
      <c r="B30" s="257" t="s">
        <v>123</v>
      </c>
      <c r="C30" s="257" t="s">
        <v>124</v>
      </c>
      <c r="D30" s="257" t="s">
        <v>125</v>
      </c>
      <c r="E30" s="257" t="s">
        <v>88</v>
      </c>
      <c r="F30" s="257" t="s">
        <v>126</v>
      </c>
    </row>
    <row r="31" spans="1:6" ht="13.5" customHeight="1">
      <c r="A31" s="256">
        <v>19</v>
      </c>
      <c r="B31" s="257" t="s">
        <v>123</v>
      </c>
      <c r="C31" s="257" t="s">
        <v>124</v>
      </c>
      <c r="D31" s="257" t="s">
        <v>125</v>
      </c>
      <c r="E31" s="257" t="s">
        <v>88</v>
      </c>
      <c r="F31" s="257" t="s">
        <v>127</v>
      </c>
    </row>
    <row r="32" spans="1:6" ht="13.5" customHeight="1">
      <c r="A32" s="256">
        <v>20</v>
      </c>
      <c r="B32" s="257" t="s">
        <v>123</v>
      </c>
      <c r="C32" s="257" t="s">
        <v>124</v>
      </c>
      <c r="D32" s="257" t="s">
        <v>125</v>
      </c>
      <c r="E32" s="257" t="s">
        <v>88</v>
      </c>
      <c r="F32" s="257" t="s">
        <v>128</v>
      </c>
    </row>
    <row r="33" spans="1:6" ht="13.5" customHeight="1">
      <c r="A33" s="256">
        <v>21</v>
      </c>
      <c r="B33" s="257" t="s">
        <v>123</v>
      </c>
      <c r="C33" s="257" t="s">
        <v>124</v>
      </c>
      <c r="D33" s="257" t="s">
        <v>125</v>
      </c>
      <c r="E33" s="257" t="s">
        <v>193</v>
      </c>
      <c r="F33" s="257" t="s">
        <v>176</v>
      </c>
    </row>
    <row r="34" spans="1:6" ht="13.5" customHeight="1">
      <c r="A34" s="256">
        <v>21</v>
      </c>
      <c r="B34" s="257" t="s">
        <v>123</v>
      </c>
      <c r="C34" s="257" t="s">
        <v>124</v>
      </c>
      <c r="D34" s="257" t="s">
        <v>125</v>
      </c>
      <c r="E34" s="257" t="s">
        <v>64</v>
      </c>
      <c r="F34" s="257" t="s">
        <v>176</v>
      </c>
    </row>
    <row r="35" spans="1:6" ht="13.5" customHeight="1">
      <c r="A35" s="256">
        <v>22</v>
      </c>
      <c r="B35" s="257" t="s">
        <v>123</v>
      </c>
      <c r="C35" s="257" t="s">
        <v>124</v>
      </c>
      <c r="D35" s="257" t="s">
        <v>125</v>
      </c>
      <c r="E35" s="257" t="s">
        <v>193</v>
      </c>
      <c r="F35" s="257" t="s">
        <v>242</v>
      </c>
    </row>
    <row r="36" spans="1:6" ht="13.5" customHeight="1">
      <c r="A36" s="256">
        <v>22</v>
      </c>
      <c r="B36" s="257" t="s">
        <v>123</v>
      </c>
      <c r="C36" s="257" t="s">
        <v>124</v>
      </c>
      <c r="D36" s="257" t="s">
        <v>125</v>
      </c>
      <c r="E36" s="257" t="s">
        <v>185</v>
      </c>
      <c r="F36" s="257" t="s">
        <v>242</v>
      </c>
    </row>
    <row r="37" spans="1:6" ht="13.5" customHeight="1">
      <c r="A37" s="256">
        <v>24</v>
      </c>
      <c r="B37" s="257" t="s">
        <v>243</v>
      </c>
      <c r="C37" s="257" t="s">
        <v>244</v>
      </c>
      <c r="D37" s="257" t="s">
        <v>191</v>
      </c>
      <c r="E37" s="257" t="s">
        <v>77</v>
      </c>
      <c r="F37" s="257" t="s">
        <v>245</v>
      </c>
    </row>
    <row r="38" spans="1:6" ht="13.5" customHeight="1">
      <c r="A38" s="256">
        <v>24</v>
      </c>
      <c r="B38" s="257" t="s">
        <v>243</v>
      </c>
      <c r="C38" s="257" t="s">
        <v>244</v>
      </c>
      <c r="D38" s="257" t="s">
        <v>191</v>
      </c>
      <c r="E38" s="257" t="s">
        <v>88</v>
      </c>
      <c r="F38" s="257" t="s">
        <v>245</v>
      </c>
    </row>
    <row r="39" spans="1:6" ht="13.5" customHeight="1">
      <c r="A39" s="256">
        <v>25</v>
      </c>
      <c r="B39" s="257" t="s">
        <v>154</v>
      </c>
      <c r="C39" s="257" t="s">
        <v>246</v>
      </c>
      <c r="D39" s="257" t="s">
        <v>113</v>
      </c>
      <c r="E39" s="257" t="s">
        <v>138</v>
      </c>
      <c r="F39" s="257" t="s">
        <v>247</v>
      </c>
    </row>
    <row r="40" spans="1:6" ht="13.5" customHeight="1">
      <c r="A40" s="256">
        <v>25</v>
      </c>
      <c r="B40" s="257" t="s">
        <v>154</v>
      </c>
      <c r="C40" s="257" t="s">
        <v>246</v>
      </c>
      <c r="D40" s="257" t="s">
        <v>113</v>
      </c>
      <c r="E40" s="257" t="s">
        <v>140</v>
      </c>
      <c r="F40" s="257" t="s">
        <v>247</v>
      </c>
    </row>
    <row r="41" spans="1:6" ht="13.5" customHeight="1">
      <c r="A41" s="256">
        <v>25</v>
      </c>
      <c r="B41" s="257" t="s">
        <v>154</v>
      </c>
      <c r="C41" s="257" t="s">
        <v>246</v>
      </c>
      <c r="D41" s="257" t="s">
        <v>113</v>
      </c>
      <c r="E41" s="257" t="s">
        <v>235</v>
      </c>
      <c r="F41" s="257" t="s">
        <v>247</v>
      </c>
    </row>
    <row r="42" spans="1:6" ht="13.5" customHeight="1">
      <c r="A42" s="256">
        <v>27</v>
      </c>
      <c r="B42" s="257" t="s">
        <v>79</v>
      </c>
      <c r="C42" s="257" t="s">
        <v>86</v>
      </c>
      <c r="D42" s="257" t="s">
        <v>87</v>
      </c>
      <c r="E42" s="257" t="s">
        <v>77</v>
      </c>
      <c r="F42" s="257" t="s">
        <v>248</v>
      </c>
    </row>
    <row r="43" spans="1:6" ht="13.5" customHeight="1">
      <c r="A43" s="256">
        <v>27</v>
      </c>
      <c r="B43" s="257" t="s">
        <v>79</v>
      </c>
      <c r="C43" s="257" t="s">
        <v>86</v>
      </c>
      <c r="D43" s="257" t="s">
        <v>87</v>
      </c>
      <c r="E43" s="257" t="s">
        <v>88</v>
      </c>
      <c r="F43" s="257" t="s">
        <v>248</v>
      </c>
    </row>
    <row r="44" spans="1:6" ht="13.5" customHeight="1">
      <c r="A44" s="256">
        <v>28</v>
      </c>
      <c r="B44" s="257" t="s">
        <v>154</v>
      </c>
      <c r="C44" s="257" t="s">
        <v>249</v>
      </c>
      <c r="D44" s="257" t="s">
        <v>250</v>
      </c>
      <c r="E44" s="257" t="s">
        <v>70</v>
      </c>
      <c r="F44" s="257" t="s">
        <v>157</v>
      </c>
    </row>
    <row r="45" spans="1:6" ht="13.5" customHeight="1">
      <c r="A45" s="256">
        <v>29</v>
      </c>
      <c r="B45" s="257" t="s">
        <v>154</v>
      </c>
      <c r="C45" s="257" t="s">
        <v>251</v>
      </c>
      <c r="D45" s="257" t="s">
        <v>252</v>
      </c>
      <c r="E45" s="257" t="s">
        <v>153</v>
      </c>
      <c r="F45" s="257" t="s">
        <v>253</v>
      </c>
    </row>
    <row r="46" spans="1:6" ht="13.5" customHeight="1">
      <c r="A46" s="256">
        <v>29</v>
      </c>
      <c r="B46" s="257" t="s">
        <v>154</v>
      </c>
      <c r="C46" s="257" t="s">
        <v>251</v>
      </c>
      <c r="D46" s="257" t="s">
        <v>252</v>
      </c>
      <c r="E46" s="257" t="s">
        <v>78</v>
      </c>
      <c r="F46" s="257" t="s">
        <v>253</v>
      </c>
    </row>
    <row r="47" spans="1:6" ht="13.5" customHeight="1">
      <c r="A47" s="256">
        <v>29</v>
      </c>
      <c r="B47" s="257" t="s">
        <v>154</v>
      </c>
      <c r="C47" s="257" t="s">
        <v>251</v>
      </c>
      <c r="D47" s="257" t="s">
        <v>252</v>
      </c>
      <c r="E47" s="257" t="s">
        <v>63</v>
      </c>
      <c r="F47" s="257" t="s">
        <v>253</v>
      </c>
    </row>
    <row r="48" spans="1:6" ht="13.5" customHeight="1">
      <c r="A48" s="256">
        <v>29</v>
      </c>
      <c r="B48" s="257" t="s">
        <v>154</v>
      </c>
      <c r="C48" s="257" t="s">
        <v>251</v>
      </c>
      <c r="D48" s="257" t="s">
        <v>252</v>
      </c>
      <c r="E48" s="257" t="s">
        <v>64</v>
      </c>
      <c r="F48" s="257" t="s">
        <v>253</v>
      </c>
    </row>
    <row r="49" spans="1:6" ht="13.5" customHeight="1">
      <c r="A49" s="256">
        <v>30</v>
      </c>
      <c r="B49" s="257" t="s">
        <v>58</v>
      </c>
      <c r="C49" s="257" t="s">
        <v>164</v>
      </c>
      <c r="D49" s="257" t="s">
        <v>165</v>
      </c>
      <c r="E49" s="257" t="s">
        <v>67</v>
      </c>
      <c r="F49" s="257" t="s">
        <v>166</v>
      </c>
    </row>
    <row r="50" spans="1:6" ht="13.5" customHeight="1">
      <c r="A50" s="256">
        <v>30</v>
      </c>
      <c r="B50" s="257" t="s">
        <v>58</v>
      </c>
      <c r="C50" s="257" t="s">
        <v>164</v>
      </c>
      <c r="D50" s="257" t="s">
        <v>165</v>
      </c>
      <c r="E50" s="257" t="s">
        <v>64</v>
      </c>
      <c r="F50" s="257" t="s">
        <v>166</v>
      </c>
    </row>
    <row r="51" spans="1:6" ht="13.5" customHeight="1">
      <c r="A51" s="256">
        <v>30</v>
      </c>
      <c r="B51" s="257" t="s">
        <v>58</v>
      </c>
      <c r="C51" s="257" t="s">
        <v>164</v>
      </c>
      <c r="D51" s="257" t="s">
        <v>165</v>
      </c>
      <c r="E51" s="257" t="s">
        <v>185</v>
      </c>
      <c r="F51" s="257" t="s">
        <v>166</v>
      </c>
    </row>
    <row r="52" spans="1:6" ht="13.5" customHeight="1">
      <c r="A52" s="256">
        <v>31</v>
      </c>
      <c r="B52" s="257" t="s">
        <v>58</v>
      </c>
      <c r="C52" s="257" t="s">
        <v>164</v>
      </c>
      <c r="D52" s="257" t="s">
        <v>165</v>
      </c>
      <c r="E52" s="257" t="s">
        <v>78</v>
      </c>
      <c r="F52" s="257" t="s">
        <v>167</v>
      </c>
    </row>
    <row r="53" spans="1:6" ht="13.5" customHeight="1">
      <c r="A53" s="256">
        <v>31</v>
      </c>
      <c r="B53" s="257" t="s">
        <v>58</v>
      </c>
      <c r="C53" s="257" t="s">
        <v>164</v>
      </c>
      <c r="D53" s="257" t="s">
        <v>165</v>
      </c>
      <c r="E53" s="257" t="s">
        <v>63</v>
      </c>
      <c r="F53" s="257" t="s">
        <v>167</v>
      </c>
    </row>
    <row r="54" spans="1:6" ht="13.5" customHeight="1">
      <c r="A54" s="256">
        <v>31</v>
      </c>
      <c r="B54" s="257" t="s">
        <v>58</v>
      </c>
      <c r="C54" s="257" t="s">
        <v>164</v>
      </c>
      <c r="D54" s="257" t="s">
        <v>165</v>
      </c>
      <c r="E54" s="257" t="s">
        <v>64</v>
      </c>
      <c r="F54" s="257" t="s">
        <v>167</v>
      </c>
    </row>
    <row r="55" spans="1:6" ht="13.5" customHeight="1">
      <c r="A55" s="256">
        <v>32</v>
      </c>
      <c r="B55" s="257" t="s">
        <v>65</v>
      </c>
      <c r="C55" s="257" t="s">
        <v>105</v>
      </c>
      <c r="D55" s="257" t="s">
        <v>106</v>
      </c>
      <c r="E55" s="257" t="s">
        <v>103</v>
      </c>
      <c r="F55" s="257" t="s">
        <v>101</v>
      </c>
    </row>
    <row r="56" spans="1:6" ht="13.5" customHeight="1">
      <c r="A56" s="256">
        <v>32</v>
      </c>
      <c r="B56" s="257" t="s">
        <v>65</v>
      </c>
      <c r="C56" s="257" t="s">
        <v>105</v>
      </c>
      <c r="D56" s="257" t="s">
        <v>106</v>
      </c>
      <c r="E56" s="257" t="s">
        <v>96</v>
      </c>
      <c r="F56" s="257" t="s">
        <v>101</v>
      </c>
    </row>
    <row r="57" spans="1:6" ht="13.5" customHeight="1">
      <c r="A57" s="256">
        <v>32</v>
      </c>
      <c r="B57" s="257" t="s">
        <v>65</v>
      </c>
      <c r="C57" s="257" t="s">
        <v>105</v>
      </c>
      <c r="D57" s="257" t="s">
        <v>106</v>
      </c>
      <c r="E57" s="257" t="s">
        <v>104</v>
      </c>
      <c r="F57" s="257" t="s">
        <v>101</v>
      </c>
    </row>
    <row r="58" spans="1:6" ht="13.5" customHeight="1">
      <c r="A58" s="256">
        <v>33</v>
      </c>
      <c r="B58" s="257" t="s">
        <v>58</v>
      </c>
      <c r="C58" s="257" t="s">
        <v>164</v>
      </c>
      <c r="D58" s="257" t="s">
        <v>165</v>
      </c>
      <c r="E58" s="257" t="s">
        <v>78</v>
      </c>
      <c r="F58" s="257" t="s">
        <v>254</v>
      </c>
    </row>
    <row r="59" spans="1:6" ht="13.5" customHeight="1">
      <c r="A59" s="256">
        <v>33</v>
      </c>
      <c r="B59" s="257" t="s">
        <v>58</v>
      </c>
      <c r="C59" s="257" t="s">
        <v>164</v>
      </c>
      <c r="D59" s="257" t="s">
        <v>165</v>
      </c>
      <c r="E59" s="257" t="s">
        <v>63</v>
      </c>
      <c r="F59" s="257" t="s">
        <v>254</v>
      </c>
    </row>
    <row r="60" spans="1:6" ht="13.5" customHeight="1">
      <c r="A60" s="256">
        <v>33</v>
      </c>
      <c r="B60" s="257" t="s">
        <v>58</v>
      </c>
      <c r="C60" s="257" t="s">
        <v>164</v>
      </c>
      <c r="D60" s="257" t="s">
        <v>165</v>
      </c>
      <c r="E60" s="257" t="s">
        <v>64</v>
      </c>
      <c r="F60" s="257" t="s">
        <v>254</v>
      </c>
    </row>
    <row r="61" spans="1:6" ht="14.25" customHeight="1">
      <c r="A61" s="256">
        <v>34</v>
      </c>
      <c r="B61" s="257" t="s">
        <v>65</v>
      </c>
      <c r="C61" s="257" t="s">
        <v>255</v>
      </c>
      <c r="D61" s="257" t="s">
        <v>256</v>
      </c>
      <c r="E61" s="257" t="s">
        <v>72</v>
      </c>
      <c r="F61" s="257" t="s">
        <v>101</v>
      </c>
    </row>
    <row r="62" spans="1:6" ht="13.5" customHeight="1">
      <c r="A62" s="256">
        <v>35</v>
      </c>
      <c r="B62" s="257" t="s">
        <v>65</v>
      </c>
      <c r="C62" s="257" t="s">
        <v>112</v>
      </c>
      <c r="D62" s="257" t="s">
        <v>113</v>
      </c>
      <c r="E62" s="257" t="s">
        <v>70</v>
      </c>
      <c r="F62" s="257" t="s">
        <v>114</v>
      </c>
    </row>
    <row r="63" spans="1:6" ht="13.5" customHeight="1">
      <c r="A63" s="256">
        <v>36</v>
      </c>
      <c r="B63" s="257" t="s">
        <v>65</v>
      </c>
      <c r="C63" s="257" t="s">
        <v>110</v>
      </c>
      <c r="D63" s="257" t="s">
        <v>111</v>
      </c>
      <c r="E63" s="257" t="s">
        <v>72</v>
      </c>
      <c r="F63" s="257" t="s">
        <v>107</v>
      </c>
    </row>
    <row r="64" spans="1:6" ht="13.5" customHeight="1">
      <c r="A64" s="256">
        <v>37</v>
      </c>
      <c r="B64" s="257" t="s">
        <v>65</v>
      </c>
      <c r="C64" s="257" t="s">
        <v>108</v>
      </c>
      <c r="D64" s="257" t="s">
        <v>109</v>
      </c>
      <c r="E64" s="257" t="s">
        <v>72</v>
      </c>
      <c r="F64" s="257" t="s">
        <v>257</v>
      </c>
    </row>
    <row r="65" spans="1:6" ht="13.5" customHeight="1">
      <c r="A65" s="256">
        <v>38</v>
      </c>
      <c r="B65" s="257" t="s">
        <v>65</v>
      </c>
      <c r="C65" s="257" t="s">
        <v>258</v>
      </c>
      <c r="D65" s="257" t="s">
        <v>250</v>
      </c>
      <c r="E65" s="257" t="s">
        <v>61</v>
      </c>
      <c r="F65" s="257" t="s">
        <v>259</v>
      </c>
    </row>
    <row r="66" spans="1:6" ht="13.5" customHeight="1">
      <c r="A66" s="256">
        <v>38</v>
      </c>
      <c r="B66" s="257" t="s">
        <v>65</v>
      </c>
      <c r="C66" s="257" t="s">
        <v>258</v>
      </c>
      <c r="D66" s="257" t="s">
        <v>250</v>
      </c>
      <c r="E66" s="257" t="s">
        <v>67</v>
      </c>
      <c r="F66" s="257" t="s">
        <v>259</v>
      </c>
    </row>
    <row r="67" spans="1:6" ht="13.5" customHeight="1">
      <c r="A67" s="256">
        <v>39</v>
      </c>
      <c r="B67" s="257" t="s">
        <v>120</v>
      </c>
      <c r="C67" s="257" t="s">
        <v>69</v>
      </c>
      <c r="D67" s="257" t="s">
        <v>121</v>
      </c>
      <c r="E67" s="257" t="s">
        <v>92</v>
      </c>
      <c r="F67" s="257" t="s">
        <v>122</v>
      </c>
    </row>
    <row r="68" spans="1:6" ht="13.5" customHeight="1">
      <c r="A68" s="256">
        <v>39</v>
      </c>
      <c r="B68" s="257" t="s">
        <v>120</v>
      </c>
      <c r="C68" s="257" t="s">
        <v>69</v>
      </c>
      <c r="D68" s="257" t="s">
        <v>121</v>
      </c>
      <c r="E68" s="257" t="s">
        <v>96</v>
      </c>
      <c r="F68" s="257" t="s">
        <v>122</v>
      </c>
    </row>
    <row r="69" spans="1:6" ht="13.5" customHeight="1">
      <c r="A69" s="256">
        <v>39</v>
      </c>
      <c r="B69" s="257" t="s">
        <v>120</v>
      </c>
      <c r="C69" s="257" t="s">
        <v>69</v>
      </c>
      <c r="D69" s="257" t="s">
        <v>121</v>
      </c>
      <c r="E69" s="257" t="s">
        <v>95</v>
      </c>
      <c r="F69" s="257" t="s">
        <v>122</v>
      </c>
    </row>
    <row r="70" spans="1:6" ht="13.5" customHeight="1">
      <c r="A70" s="256">
        <v>40</v>
      </c>
      <c r="B70" s="257" t="s">
        <v>120</v>
      </c>
      <c r="C70" s="257" t="s">
        <v>260</v>
      </c>
      <c r="D70" s="257" t="s">
        <v>261</v>
      </c>
      <c r="E70" s="257" t="s">
        <v>118</v>
      </c>
      <c r="F70" s="257" t="s">
        <v>262</v>
      </c>
    </row>
    <row r="71" spans="1:6" ht="13.5" customHeight="1">
      <c r="A71" s="256">
        <v>40</v>
      </c>
      <c r="B71" s="257" t="s">
        <v>120</v>
      </c>
      <c r="C71" s="257" t="s">
        <v>260</v>
      </c>
      <c r="D71" s="257" t="s">
        <v>261</v>
      </c>
      <c r="E71" s="257" t="s">
        <v>82</v>
      </c>
      <c r="F71" s="257" t="s">
        <v>262</v>
      </c>
    </row>
    <row r="72" spans="1:6" ht="13.5" customHeight="1">
      <c r="A72" s="256">
        <v>41</v>
      </c>
      <c r="B72" s="257" t="s">
        <v>123</v>
      </c>
      <c r="C72" s="257" t="s">
        <v>263</v>
      </c>
      <c r="D72" s="257" t="s">
        <v>109</v>
      </c>
      <c r="E72" s="257" t="s">
        <v>61</v>
      </c>
      <c r="F72" s="257" t="s">
        <v>264</v>
      </c>
    </row>
    <row r="73" spans="1:6" ht="13.5" customHeight="1">
      <c r="A73" s="256">
        <v>41</v>
      </c>
      <c r="B73" s="257" t="s">
        <v>123</v>
      </c>
      <c r="C73" s="257" t="s">
        <v>263</v>
      </c>
      <c r="D73" s="257" t="s">
        <v>109</v>
      </c>
      <c r="E73" s="257" t="s">
        <v>66</v>
      </c>
      <c r="F73" s="257" t="s">
        <v>264</v>
      </c>
    </row>
    <row r="74" spans="1:6" ht="13.5" customHeight="1">
      <c r="A74" s="256">
        <v>41</v>
      </c>
      <c r="B74" s="257" t="s">
        <v>123</v>
      </c>
      <c r="C74" s="257" t="s">
        <v>263</v>
      </c>
      <c r="D74" s="257" t="s">
        <v>109</v>
      </c>
      <c r="E74" s="257" t="s">
        <v>67</v>
      </c>
      <c r="F74" s="257" t="s">
        <v>264</v>
      </c>
    </row>
    <row r="75" spans="1:6" ht="13.5" customHeight="1">
      <c r="A75" s="256">
        <v>42</v>
      </c>
      <c r="B75" s="257" t="s">
        <v>123</v>
      </c>
      <c r="C75" s="257" t="s">
        <v>265</v>
      </c>
      <c r="D75" s="257" t="s">
        <v>266</v>
      </c>
      <c r="E75" s="257" t="s">
        <v>92</v>
      </c>
      <c r="F75" s="257" t="s">
        <v>267</v>
      </c>
    </row>
    <row r="76" spans="1:6" ht="13.5" customHeight="1">
      <c r="A76" s="256">
        <v>43</v>
      </c>
      <c r="B76" s="257" t="s">
        <v>58</v>
      </c>
      <c r="C76" s="257" t="s">
        <v>168</v>
      </c>
      <c r="D76" s="257" t="s">
        <v>169</v>
      </c>
      <c r="E76" s="257" t="s">
        <v>61</v>
      </c>
      <c r="F76" s="257" t="s">
        <v>170</v>
      </c>
    </row>
    <row r="77" spans="1:6" ht="13.5" customHeight="1">
      <c r="A77" s="256">
        <v>43</v>
      </c>
      <c r="B77" s="257" t="s">
        <v>58</v>
      </c>
      <c r="C77" s="257" t="s">
        <v>168</v>
      </c>
      <c r="D77" s="257" t="s">
        <v>169</v>
      </c>
      <c r="E77" s="257" t="s">
        <v>67</v>
      </c>
      <c r="F77" s="257" t="s">
        <v>170</v>
      </c>
    </row>
    <row r="78" spans="1:6" ht="13.5" customHeight="1">
      <c r="A78" s="256">
        <v>44</v>
      </c>
      <c r="B78" s="257" t="s">
        <v>131</v>
      </c>
      <c r="C78" s="257" t="s">
        <v>134</v>
      </c>
      <c r="D78" s="257" t="s">
        <v>135</v>
      </c>
      <c r="E78" s="257" t="s">
        <v>118</v>
      </c>
      <c r="F78" s="257" t="s">
        <v>136</v>
      </c>
    </row>
    <row r="79" spans="1:6" ht="13.5" customHeight="1">
      <c r="A79" s="256">
        <v>44</v>
      </c>
      <c r="B79" s="257" t="s">
        <v>131</v>
      </c>
      <c r="C79" s="257" t="s">
        <v>134</v>
      </c>
      <c r="D79" s="257" t="s">
        <v>135</v>
      </c>
      <c r="E79" s="257" t="s">
        <v>82</v>
      </c>
      <c r="F79" s="257" t="s">
        <v>136</v>
      </c>
    </row>
    <row r="80" spans="1:6" ht="13.5" customHeight="1">
      <c r="A80" s="256">
        <v>45</v>
      </c>
      <c r="B80" s="257" t="s">
        <v>131</v>
      </c>
      <c r="C80" s="257" t="s">
        <v>90</v>
      </c>
      <c r="D80" s="257" t="s">
        <v>130</v>
      </c>
      <c r="E80" s="257" t="s">
        <v>138</v>
      </c>
      <c r="F80" s="257" t="s">
        <v>268</v>
      </c>
    </row>
    <row r="81" spans="1:6" ht="13.5" customHeight="1">
      <c r="A81" s="256">
        <v>45</v>
      </c>
      <c r="B81" s="257" t="s">
        <v>131</v>
      </c>
      <c r="C81" s="257" t="s">
        <v>90</v>
      </c>
      <c r="D81" s="257" t="s">
        <v>130</v>
      </c>
      <c r="E81" s="257" t="s">
        <v>140</v>
      </c>
      <c r="F81" s="257" t="s">
        <v>268</v>
      </c>
    </row>
    <row r="82" spans="1:6" ht="13.5" customHeight="1">
      <c r="A82" s="256">
        <v>45</v>
      </c>
      <c r="B82" s="257" t="s">
        <v>131</v>
      </c>
      <c r="C82" s="257" t="s">
        <v>90</v>
      </c>
      <c r="D82" s="257" t="s">
        <v>130</v>
      </c>
      <c r="E82" s="257" t="s">
        <v>235</v>
      </c>
      <c r="F82" s="257" t="s">
        <v>268</v>
      </c>
    </row>
    <row r="83" spans="1:6" ht="13.5" customHeight="1">
      <c r="A83" s="256">
        <v>46</v>
      </c>
      <c r="B83" s="257" t="s">
        <v>131</v>
      </c>
      <c r="C83" s="257" t="s">
        <v>147</v>
      </c>
      <c r="D83" s="257" t="s">
        <v>135</v>
      </c>
      <c r="E83" s="257" t="s">
        <v>64</v>
      </c>
      <c r="F83" s="257" t="s">
        <v>269</v>
      </c>
    </row>
    <row r="84" spans="1:6" ht="13.5" customHeight="1">
      <c r="A84" s="256">
        <v>47</v>
      </c>
      <c r="B84" s="257" t="s">
        <v>131</v>
      </c>
      <c r="C84" s="257" t="s">
        <v>147</v>
      </c>
      <c r="D84" s="257" t="s">
        <v>135</v>
      </c>
      <c r="E84" s="257" t="s">
        <v>76</v>
      </c>
      <c r="F84" s="257" t="s">
        <v>148</v>
      </c>
    </row>
    <row r="85" spans="1:6" ht="13.5" customHeight="1">
      <c r="A85" s="256">
        <v>49</v>
      </c>
      <c r="B85" s="257" t="s">
        <v>131</v>
      </c>
      <c r="C85" s="257" t="s">
        <v>147</v>
      </c>
      <c r="D85" s="257" t="s">
        <v>135</v>
      </c>
      <c r="E85" s="257" t="s">
        <v>88</v>
      </c>
      <c r="F85" s="257" t="s">
        <v>270</v>
      </c>
    </row>
    <row r="86" spans="1:6" ht="13.5" customHeight="1">
      <c r="A86" s="256">
        <v>50</v>
      </c>
      <c r="B86" s="257" t="s">
        <v>154</v>
      </c>
      <c r="C86" s="257" t="s">
        <v>271</v>
      </c>
      <c r="D86" s="257" t="s">
        <v>117</v>
      </c>
      <c r="E86" s="257" t="s">
        <v>92</v>
      </c>
      <c r="F86" s="257" t="s">
        <v>272</v>
      </c>
    </row>
    <row r="87" spans="1:6" ht="13.5" customHeight="1">
      <c r="A87" s="256">
        <v>50</v>
      </c>
      <c r="B87" s="257" t="s">
        <v>154</v>
      </c>
      <c r="C87" s="257" t="s">
        <v>271</v>
      </c>
      <c r="D87" s="257" t="s">
        <v>117</v>
      </c>
      <c r="E87" s="257" t="s">
        <v>96</v>
      </c>
      <c r="F87" s="257" t="s">
        <v>272</v>
      </c>
    </row>
    <row r="88" spans="1:6" ht="13.5" customHeight="1">
      <c r="A88" s="256">
        <v>51</v>
      </c>
      <c r="B88" s="257" t="s">
        <v>154</v>
      </c>
      <c r="C88" s="257" t="s">
        <v>273</v>
      </c>
      <c r="D88" s="257" t="s">
        <v>274</v>
      </c>
      <c r="E88" s="257" t="s">
        <v>61</v>
      </c>
      <c r="F88" s="257" t="s">
        <v>275</v>
      </c>
    </row>
    <row r="89" spans="1:6" ht="13.5" customHeight="1">
      <c r="A89" s="256">
        <v>52</v>
      </c>
      <c r="B89" s="257" t="s">
        <v>131</v>
      </c>
      <c r="C89" s="257" t="s">
        <v>276</v>
      </c>
      <c r="D89" s="257" t="s">
        <v>277</v>
      </c>
      <c r="E89" s="257" t="s">
        <v>70</v>
      </c>
      <c r="F89" s="257" t="s">
        <v>278</v>
      </c>
    </row>
    <row r="90" spans="1:6" ht="13.5" customHeight="1">
      <c r="A90" s="256">
        <v>53</v>
      </c>
      <c r="B90" s="257" t="s">
        <v>131</v>
      </c>
      <c r="C90" s="257" t="s">
        <v>279</v>
      </c>
      <c r="D90" s="257" t="s">
        <v>280</v>
      </c>
      <c r="E90" s="257" t="s">
        <v>76</v>
      </c>
      <c r="F90" s="257" t="s">
        <v>281</v>
      </c>
    </row>
    <row r="91" spans="1:6" ht="13.5" customHeight="1">
      <c r="A91" s="256">
        <v>54</v>
      </c>
      <c r="B91" s="257" t="s">
        <v>131</v>
      </c>
      <c r="C91" s="257" t="s">
        <v>282</v>
      </c>
      <c r="D91" s="257" t="s">
        <v>283</v>
      </c>
      <c r="E91" s="257" t="s">
        <v>70</v>
      </c>
      <c r="F91" s="257" t="s">
        <v>284</v>
      </c>
    </row>
    <row r="92" spans="1:6" ht="13.5" customHeight="1">
      <c r="A92" s="256">
        <v>55</v>
      </c>
      <c r="B92" s="257" t="s">
        <v>131</v>
      </c>
      <c r="C92" s="257" t="s">
        <v>132</v>
      </c>
      <c r="D92" s="257" t="s">
        <v>109</v>
      </c>
      <c r="E92" s="257" t="s">
        <v>73</v>
      </c>
      <c r="F92" s="257" t="s">
        <v>133</v>
      </c>
    </row>
    <row r="93" spans="1:6" ht="13.5" customHeight="1">
      <c r="A93" s="256">
        <v>56</v>
      </c>
      <c r="B93" s="257" t="s">
        <v>131</v>
      </c>
      <c r="C93" s="257" t="s">
        <v>90</v>
      </c>
      <c r="D93" s="257" t="s">
        <v>102</v>
      </c>
      <c r="E93" s="257" t="s">
        <v>92</v>
      </c>
      <c r="F93" s="257" t="s">
        <v>285</v>
      </c>
    </row>
    <row r="94" spans="1:6" ht="13.5" customHeight="1">
      <c r="A94" s="256">
        <v>56</v>
      </c>
      <c r="B94" s="257" t="s">
        <v>131</v>
      </c>
      <c r="C94" s="257" t="s">
        <v>90</v>
      </c>
      <c r="D94" s="257" t="s">
        <v>102</v>
      </c>
      <c r="E94" s="257" t="s">
        <v>94</v>
      </c>
      <c r="F94" s="257" t="s">
        <v>285</v>
      </c>
    </row>
    <row r="95" spans="1:6" ht="13.5" customHeight="1">
      <c r="A95" s="256">
        <v>56</v>
      </c>
      <c r="B95" s="257" t="s">
        <v>131</v>
      </c>
      <c r="C95" s="257" t="s">
        <v>90</v>
      </c>
      <c r="D95" s="257" t="s">
        <v>102</v>
      </c>
      <c r="E95" s="257" t="s">
        <v>95</v>
      </c>
      <c r="F95" s="257" t="s">
        <v>285</v>
      </c>
    </row>
    <row r="96" spans="1:6" ht="13.5" customHeight="1">
      <c r="A96" s="256">
        <v>57</v>
      </c>
      <c r="B96" s="257" t="s">
        <v>131</v>
      </c>
      <c r="C96" s="257" t="s">
        <v>137</v>
      </c>
      <c r="D96" s="257" t="s">
        <v>111</v>
      </c>
      <c r="E96" s="257" t="s">
        <v>138</v>
      </c>
      <c r="F96" s="257" t="s">
        <v>139</v>
      </c>
    </row>
    <row r="97" spans="1:6" ht="13.5" customHeight="1">
      <c r="A97" s="256">
        <v>57</v>
      </c>
      <c r="B97" s="257" t="s">
        <v>131</v>
      </c>
      <c r="C97" s="257" t="s">
        <v>137</v>
      </c>
      <c r="D97" s="257" t="s">
        <v>111</v>
      </c>
      <c r="E97" s="257" t="s">
        <v>140</v>
      </c>
      <c r="F97" s="257" t="s">
        <v>139</v>
      </c>
    </row>
    <row r="98" spans="1:6" ht="13.5" customHeight="1">
      <c r="A98" s="256">
        <v>57</v>
      </c>
      <c r="B98" s="257" t="s">
        <v>131</v>
      </c>
      <c r="C98" s="257" t="s">
        <v>137</v>
      </c>
      <c r="D98" s="257" t="s">
        <v>111</v>
      </c>
      <c r="E98" s="257" t="s">
        <v>235</v>
      </c>
      <c r="F98" s="257" t="s">
        <v>139</v>
      </c>
    </row>
    <row r="99" spans="1:6" ht="13.5" customHeight="1">
      <c r="A99" s="256">
        <v>59</v>
      </c>
      <c r="B99" s="257" t="s">
        <v>131</v>
      </c>
      <c r="C99" s="257" t="s">
        <v>141</v>
      </c>
      <c r="D99" s="257" t="s">
        <v>142</v>
      </c>
      <c r="E99" s="257" t="s">
        <v>77</v>
      </c>
      <c r="F99" s="257" t="s">
        <v>143</v>
      </c>
    </row>
    <row r="100" spans="1:6" ht="13.5" customHeight="1">
      <c r="A100" s="256">
        <v>59</v>
      </c>
      <c r="B100" s="257" t="s">
        <v>131</v>
      </c>
      <c r="C100" s="257" t="s">
        <v>141</v>
      </c>
      <c r="D100" s="257" t="s">
        <v>142</v>
      </c>
      <c r="E100" s="257" t="s">
        <v>88</v>
      </c>
      <c r="F100" s="257" t="s">
        <v>143</v>
      </c>
    </row>
    <row r="101" spans="1:6" ht="13.5" customHeight="1">
      <c r="A101" s="256">
        <v>60</v>
      </c>
      <c r="B101" s="257" t="s">
        <v>131</v>
      </c>
      <c r="C101" s="257" t="s">
        <v>144</v>
      </c>
      <c r="D101" s="257" t="s">
        <v>145</v>
      </c>
      <c r="E101" s="257" t="s">
        <v>92</v>
      </c>
      <c r="F101" s="257" t="s">
        <v>146</v>
      </c>
    </row>
    <row r="102" spans="1:6" ht="13.5" customHeight="1">
      <c r="A102" s="256">
        <v>60</v>
      </c>
      <c r="B102" s="257" t="s">
        <v>131</v>
      </c>
      <c r="C102" s="257" t="s">
        <v>144</v>
      </c>
      <c r="D102" s="257" t="s">
        <v>145</v>
      </c>
      <c r="E102" s="257" t="s">
        <v>88</v>
      </c>
      <c r="F102" s="257" t="s">
        <v>146</v>
      </c>
    </row>
    <row r="103" spans="1:6" ht="13.5" customHeight="1">
      <c r="A103" s="256">
        <v>63</v>
      </c>
      <c r="B103" s="257" t="s">
        <v>131</v>
      </c>
      <c r="C103" s="257" t="s">
        <v>286</v>
      </c>
      <c r="D103" s="257" t="s">
        <v>287</v>
      </c>
      <c r="E103" s="257" t="s">
        <v>138</v>
      </c>
      <c r="F103" s="257" t="s">
        <v>288</v>
      </c>
    </row>
    <row r="104" spans="1:6" ht="13.5" customHeight="1">
      <c r="A104" s="256">
        <v>63</v>
      </c>
      <c r="B104" s="257" t="s">
        <v>131</v>
      </c>
      <c r="C104" s="257" t="s">
        <v>286</v>
      </c>
      <c r="D104" s="257" t="s">
        <v>287</v>
      </c>
      <c r="E104" s="257" t="s">
        <v>140</v>
      </c>
      <c r="F104" s="257" t="s">
        <v>288</v>
      </c>
    </row>
    <row r="105" spans="1:6" ht="13.5" customHeight="1">
      <c r="A105" s="256">
        <v>63</v>
      </c>
      <c r="B105" s="257" t="s">
        <v>131</v>
      </c>
      <c r="C105" s="257" t="s">
        <v>286</v>
      </c>
      <c r="D105" s="257" t="s">
        <v>287</v>
      </c>
      <c r="E105" s="257" t="s">
        <v>235</v>
      </c>
      <c r="F105" s="257" t="s">
        <v>288</v>
      </c>
    </row>
    <row r="106" spans="1:6" ht="13.5" customHeight="1">
      <c r="A106" s="256">
        <v>64</v>
      </c>
      <c r="B106" s="257" t="s">
        <v>131</v>
      </c>
      <c r="C106" s="257" t="s">
        <v>141</v>
      </c>
      <c r="D106" s="257" t="s">
        <v>142</v>
      </c>
      <c r="E106" s="257" t="s">
        <v>77</v>
      </c>
      <c r="F106" s="257" t="s">
        <v>139</v>
      </c>
    </row>
    <row r="107" spans="1:6" ht="13.5" customHeight="1">
      <c r="A107" s="256">
        <v>65</v>
      </c>
      <c r="B107" s="257" t="s">
        <v>131</v>
      </c>
      <c r="C107" s="257" t="s">
        <v>289</v>
      </c>
      <c r="D107" s="257" t="s">
        <v>290</v>
      </c>
      <c r="E107" s="257" t="s">
        <v>82</v>
      </c>
      <c r="F107" s="257" t="s">
        <v>291</v>
      </c>
    </row>
    <row r="108" spans="1:6" ht="13.5" customHeight="1">
      <c r="A108" s="256">
        <v>66</v>
      </c>
      <c r="B108" s="257" t="s">
        <v>131</v>
      </c>
      <c r="C108" s="257" t="s">
        <v>199</v>
      </c>
      <c r="D108" s="257" t="s">
        <v>292</v>
      </c>
      <c r="E108" s="257" t="s">
        <v>118</v>
      </c>
      <c r="F108" s="257" t="s">
        <v>293</v>
      </c>
    </row>
    <row r="109" spans="1:6" ht="13.5" customHeight="1">
      <c r="A109" s="256">
        <v>66</v>
      </c>
      <c r="B109" s="257" t="s">
        <v>131</v>
      </c>
      <c r="C109" s="257" t="s">
        <v>199</v>
      </c>
      <c r="D109" s="257" t="s">
        <v>292</v>
      </c>
      <c r="E109" s="257" t="s">
        <v>82</v>
      </c>
      <c r="F109" s="257" t="s">
        <v>293</v>
      </c>
    </row>
    <row r="110" spans="1:6" ht="13.5" customHeight="1">
      <c r="A110" s="256">
        <v>67</v>
      </c>
      <c r="B110" s="257" t="s">
        <v>131</v>
      </c>
      <c r="C110" s="257" t="s">
        <v>149</v>
      </c>
      <c r="D110" s="257" t="s">
        <v>102</v>
      </c>
      <c r="E110" s="257" t="s">
        <v>92</v>
      </c>
      <c r="F110" s="257" t="s">
        <v>143</v>
      </c>
    </row>
    <row r="111" spans="1:6" ht="13.5" customHeight="1">
      <c r="A111" s="256">
        <v>67</v>
      </c>
      <c r="B111" s="257" t="s">
        <v>131</v>
      </c>
      <c r="C111" s="257" t="s">
        <v>149</v>
      </c>
      <c r="D111" s="257" t="s">
        <v>102</v>
      </c>
      <c r="E111" s="257" t="s">
        <v>94</v>
      </c>
      <c r="F111" s="257" t="s">
        <v>143</v>
      </c>
    </row>
    <row r="112" spans="1:6" ht="13.5" customHeight="1">
      <c r="A112" s="256">
        <v>68</v>
      </c>
      <c r="B112" s="257" t="s">
        <v>131</v>
      </c>
      <c r="C112" s="257" t="s">
        <v>150</v>
      </c>
      <c r="D112" s="257" t="s">
        <v>151</v>
      </c>
      <c r="E112" s="257" t="s">
        <v>82</v>
      </c>
      <c r="F112" s="257" t="s">
        <v>152</v>
      </c>
    </row>
    <row r="113" spans="1:6" ht="13.5" customHeight="1">
      <c r="A113" s="256">
        <v>69</v>
      </c>
      <c r="B113" s="257" t="s">
        <v>154</v>
      </c>
      <c r="C113" s="257" t="s">
        <v>155</v>
      </c>
      <c r="D113" s="257" t="s">
        <v>156</v>
      </c>
      <c r="E113" s="257" t="s">
        <v>92</v>
      </c>
      <c r="F113" s="257" t="s">
        <v>157</v>
      </c>
    </row>
    <row r="114" spans="1:6" ht="13.5" customHeight="1">
      <c r="A114" s="256">
        <v>69</v>
      </c>
      <c r="B114" s="257" t="s">
        <v>154</v>
      </c>
      <c r="C114" s="257" t="s">
        <v>155</v>
      </c>
      <c r="D114" s="257" t="s">
        <v>156</v>
      </c>
      <c r="E114" s="257" t="s">
        <v>96</v>
      </c>
      <c r="F114" s="257" t="s">
        <v>157</v>
      </c>
    </row>
    <row r="115" spans="1:6" ht="13.5" customHeight="1">
      <c r="A115" s="256">
        <v>69</v>
      </c>
      <c r="B115" s="257" t="s">
        <v>154</v>
      </c>
      <c r="C115" s="257" t="s">
        <v>155</v>
      </c>
      <c r="D115" s="257" t="s">
        <v>156</v>
      </c>
      <c r="E115" s="257" t="s">
        <v>95</v>
      </c>
      <c r="F115" s="257" t="s">
        <v>157</v>
      </c>
    </row>
    <row r="116" spans="1:6" ht="13.5" customHeight="1">
      <c r="A116" s="256">
        <v>70</v>
      </c>
      <c r="B116" s="257" t="s">
        <v>154</v>
      </c>
      <c r="C116" s="257" t="s">
        <v>158</v>
      </c>
      <c r="D116" s="257" t="s">
        <v>159</v>
      </c>
      <c r="E116" s="257" t="s">
        <v>118</v>
      </c>
      <c r="F116" s="257" t="s">
        <v>160</v>
      </c>
    </row>
    <row r="117" spans="1:6" ht="13.5" customHeight="1">
      <c r="A117" s="256">
        <v>70</v>
      </c>
      <c r="B117" s="257" t="s">
        <v>154</v>
      </c>
      <c r="C117" s="257" t="s">
        <v>158</v>
      </c>
      <c r="D117" s="257" t="s">
        <v>159</v>
      </c>
      <c r="E117" s="257" t="s">
        <v>82</v>
      </c>
      <c r="F117" s="257" t="s">
        <v>160</v>
      </c>
    </row>
    <row r="118" spans="1:6" ht="13.5" customHeight="1">
      <c r="A118" s="256">
        <v>73</v>
      </c>
      <c r="B118" s="257" t="s">
        <v>154</v>
      </c>
      <c r="C118" s="257" t="s">
        <v>294</v>
      </c>
      <c r="D118" s="257" t="s">
        <v>266</v>
      </c>
      <c r="E118" s="257" t="s">
        <v>70</v>
      </c>
      <c r="F118" s="257" t="s">
        <v>163</v>
      </c>
    </row>
    <row r="119" spans="1:6" ht="13.5" customHeight="1">
      <c r="A119" s="256">
        <v>74</v>
      </c>
      <c r="B119" s="257" t="s">
        <v>154</v>
      </c>
      <c r="C119" s="257" t="s">
        <v>161</v>
      </c>
      <c r="D119" s="257" t="s">
        <v>162</v>
      </c>
      <c r="E119" s="257" t="s">
        <v>138</v>
      </c>
      <c r="F119" s="257" t="s">
        <v>163</v>
      </c>
    </row>
    <row r="120" spans="1:6" ht="13.5" customHeight="1">
      <c r="A120" s="256">
        <v>74</v>
      </c>
      <c r="B120" s="257" t="s">
        <v>154</v>
      </c>
      <c r="C120" s="257" t="s">
        <v>161</v>
      </c>
      <c r="D120" s="257" t="s">
        <v>162</v>
      </c>
      <c r="E120" s="257" t="s">
        <v>140</v>
      </c>
      <c r="F120" s="257" t="s">
        <v>163</v>
      </c>
    </row>
    <row r="121" spans="1:6" ht="13.5" customHeight="1">
      <c r="A121" s="256">
        <v>74</v>
      </c>
      <c r="B121" s="257" t="s">
        <v>154</v>
      </c>
      <c r="C121" s="257" t="s">
        <v>161</v>
      </c>
      <c r="D121" s="257" t="s">
        <v>162</v>
      </c>
      <c r="E121" s="257" t="s">
        <v>235</v>
      </c>
      <c r="F121" s="257" t="s">
        <v>163</v>
      </c>
    </row>
    <row r="122" spans="1:6" ht="13.5" customHeight="1">
      <c r="A122" s="256">
        <v>75</v>
      </c>
      <c r="B122" s="257" t="s">
        <v>58</v>
      </c>
      <c r="C122" s="257" t="s">
        <v>59</v>
      </c>
      <c r="D122" s="257" t="s">
        <v>60</v>
      </c>
      <c r="E122" s="257" t="s">
        <v>61</v>
      </c>
      <c r="F122" s="257" t="s">
        <v>62</v>
      </c>
    </row>
    <row r="123" spans="1:6" ht="13.5" customHeight="1">
      <c r="A123" s="256">
        <v>76</v>
      </c>
      <c r="B123" s="257" t="s">
        <v>171</v>
      </c>
      <c r="C123" s="257" t="s">
        <v>175</v>
      </c>
      <c r="D123" s="257" t="s">
        <v>121</v>
      </c>
      <c r="E123" s="257" t="s">
        <v>193</v>
      </c>
      <c r="F123" s="257" t="s">
        <v>177</v>
      </c>
    </row>
    <row r="124" spans="1:6" ht="13.5" customHeight="1">
      <c r="A124" s="256">
        <v>76</v>
      </c>
      <c r="B124" s="257" t="s">
        <v>171</v>
      </c>
      <c r="C124" s="257" t="s">
        <v>175</v>
      </c>
      <c r="D124" s="257" t="s">
        <v>121</v>
      </c>
      <c r="E124" s="257" t="s">
        <v>64</v>
      </c>
      <c r="F124" s="257" t="s">
        <v>177</v>
      </c>
    </row>
    <row r="125" spans="1:6" ht="13.5" customHeight="1">
      <c r="A125" s="256">
        <v>77</v>
      </c>
      <c r="B125" s="257" t="s">
        <v>171</v>
      </c>
      <c r="C125" s="257" t="s">
        <v>172</v>
      </c>
      <c r="D125" s="257" t="s">
        <v>173</v>
      </c>
      <c r="E125" s="257" t="s">
        <v>61</v>
      </c>
      <c r="F125" s="257" t="s">
        <v>174</v>
      </c>
    </row>
    <row r="126" spans="1:6" ht="13.5" customHeight="1">
      <c r="A126" s="256">
        <v>79</v>
      </c>
      <c r="B126" s="257" t="s">
        <v>65</v>
      </c>
      <c r="C126" s="257" t="s">
        <v>105</v>
      </c>
      <c r="D126" s="257" t="s">
        <v>106</v>
      </c>
      <c r="E126" s="257" t="s">
        <v>103</v>
      </c>
      <c r="F126" s="258" t="s">
        <v>107</v>
      </c>
    </row>
    <row r="127" spans="1:6" ht="13.5" customHeight="1">
      <c r="A127" s="256">
        <v>81</v>
      </c>
      <c r="B127" s="257" t="s">
        <v>295</v>
      </c>
      <c r="C127" s="257" t="s">
        <v>100</v>
      </c>
      <c r="D127" s="257" t="s">
        <v>296</v>
      </c>
      <c r="E127" s="257" t="s">
        <v>94</v>
      </c>
      <c r="F127" s="257" t="s">
        <v>182</v>
      </c>
    </row>
    <row r="128" spans="1:6" ht="13.5" customHeight="1">
      <c r="A128" s="256">
        <v>84</v>
      </c>
      <c r="B128" s="257" t="s">
        <v>178</v>
      </c>
      <c r="C128" s="257" t="s">
        <v>181</v>
      </c>
      <c r="D128" s="257" t="s">
        <v>130</v>
      </c>
      <c r="E128" s="257" t="s">
        <v>73</v>
      </c>
      <c r="F128" s="257" t="s">
        <v>182</v>
      </c>
    </row>
    <row r="129" spans="1:6" ht="13.5" customHeight="1">
      <c r="A129" s="256">
        <v>100</v>
      </c>
      <c r="B129" s="257" t="s">
        <v>178</v>
      </c>
      <c r="C129" s="257" t="s">
        <v>190</v>
      </c>
      <c r="D129" s="257" t="s">
        <v>130</v>
      </c>
      <c r="E129" s="257" t="s">
        <v>103</v>
      </c>
      <c r="F129" s="257" t="s">
        <v>184</v>
      </c>
    </row>
    <row r="130" spans="1:6" ht="13.5" customHeight="1">
      <c r="A130" s="256">
        <v>100</v>
      </c>
      <c r="B130" s="257" t="s">
        <v>178</v>
      </c>
      <c r="C130" s="257" t="s">
        <v>190</v>
      </c>
      <c r="D130" s="257" t="s">
        <v>130</v>
      </c>
      <c r="E130" s="257" t="s">
        <v>96</v>
      </c>
      <c r="F130" s="257" t="s">
        <v>184</v>
      </c>
    </row>
    <row r="131" spans="1:6" ht="13.5" customHeight="1">
      <c r="A131" s="256">
        <v>85</v>
      </c>
      <c r="B131" s="257" t="s">
        <v>178</v>
      </c>
      <c r="C131" s="257" t="s">
        <v>181</v>
      </c>
      <c r="D131" s="257" t="s">
        <v>183</v>
      </c>
      <c r="E131" s="257" t="s">
        <v>73</v>
      </c>
      <c r="F131" s="257" t="s">
        <v>182</v>
      </c>
    </row>
    <row r="132" spans="1:6" ht="13.5" customHeight="1">
      <c r="A132" s="256">
        <v>86</v>
      </c>
      <c r="B132" s="257" t="s">
        <v>178</v>
      </c>
      <c r="C132" s="257" t="s">
        <v>297</v>
      </c>
      <c r="D132" s="257" t="s">
        <v>298</v>
      </c>
      <c r="E132" s="257" t="s">
        <v>119</v>
      </c>
      <c r="F132" s="257" t="s">
        <v>89</v>
      </c>
    </row>
    <row r="133" spans="1:6" ht="13.5" customHeight="1">
      <c r="A133" s="256">
        <v>86</v>
      </c>
      <c r="B133" s="257" t="s">
        <v>178</v>
      </c>
      <c r="C133" s="257" t="s">
        <v>297</v>
      </c>
      <c r="D133" s="257" t="s">
        <v>298</v>
      </c>
      <c r="E133" s="257" t="s">
        <v>61</v>
      </c>
      <c r="F133" s="257" t="s">
        <v>89</v>
      </c>
    </row>
    <row r="134" spans="1:6" ht="13.5" customHeight="1">
      <c r="A134" s="256">
        <v>87</v>
      </c>
      <c r="B134" s="257" t="s">
        <v>178</v>
      </c>
      <c r="C134" s="257" t="s">
        <v>187</v>
      </c>
      <c r="D134" s="257" t="s">
        <v>188</v>
      </c>
      <c r="E134" s="257" t="s">
        <v>193</v>
      </c>
      <c r="F134" s="257" t="s">
        <v>189</v>
      </c>
    </row>
    <row r="135" spans="1:6" ht="13.5" customHeight="1">
      <c r="A135" s="256">
        <v>87</v>
      </c>
      <c r="B135" s="257" t="s">
        <v>178</v>
      </c>
      <c r="C135" s="257" t="s">
        <v>187</v>
      </c>
      <c r="D135" s="257" t="s">
        <v>188</v>
      </c>
      <c r="E135" s="257" t="s">
        <v>75</v>
      </c>
      <c r="F135" s="257" t="s">
        <v>189</v>
      </c>
    </row>
    <row r="136" spans="1:6" ht="13.5" customHeight="1">
      <c r="A136" s="256">
        <v>87</v>
      </c>
      <c r="B136" s="257" t="s">
        <v>178</v>
      </c>
      <c r="C136" s="257" t="s">
        <v>187</v>
      </c>
      <c r="D136" s="257" t="s">
        <v>188</v>
      </c>
      <c r="E136" s="257" t="s">
        <v>64</v>
      </c>
      <c r="F136" s="257" t="s">
        <v>189</v>
      </c>
    </row>
    <row r="137" spans="1:6" ht="13.5" customHeight="1">
      <c r="A137" s="256">
        <v>87</v>
      </c>
      <c r="B137" s="257" t="s">
        <v>178</v>
      </c>
      <c r="C137" s="257" t="s">
        <v>187</v>
      </c>
      <c r="D137" s="257" t="s">
        <v>188</v>
      </c>
      <c r="E137" s="257" t="s">
        <v>186</v>
      </c>
      <c r="F137" s="257" t="s">
        <v>189</v>
      </c>
    </row>
    <row r="138" spans="1:6" ht="13.5" customHeight="1">
      <c r="A138" s="256">
        <v>89</v>
      </c>
      <c r="B138" s="257" t="s">
        <v>178</v>
      </c>
      <c r="C138" s="257" t="s">
        <v>178</v>
      </c>
      <c r="D138" s="257" t="s">
        <v>192</v>
      </c>
      <c r="E138" s="257" t="s">
        <v>77</v>
      </c>
      <c r="F138" s="257" t="s">
        <v>194</v>
      </c>
    </row>
    <row r="139" spans="1:6" ht="13.5" customHeight="1">
      <c r="A139" s="256">
        <v>89</v>
      </c>
      <c r="B139" s="257" t="s">
        <v>178</v>
      </c>
      <c r="C139" s="257" t="s">
        <v>178</v>
      </c>
      <c r="D139" s="257" t="s">
        <v>192</v>
      </c>
      <c r="E139" s="257" t="s">
        <v>193</v>
      </c>
      <c r="F139" s="257" t="s">
        <v>194</v>
      </c>
    </row>
    <row r="140" spans="1:6" ht="13.5" customHeight="1">
      <c r="A140" s="256">
        <v>89</v>
      </c>
      <c r="B140" s="257" t="s">
        <v>178</v>
      </c>
      <c r="C140" s="257" t="s">
        <v>178</v>
      </c>
      <c r="D140" s="257" t="s">
        <v>192</v>
      </c>
      <c r="E140" s="257" t="s">
        <v>64</v>
      </c>
      <c r="F140" s="257" t="s">
        <v>194</v>
      </c>
    </row>
    <row r="141" spans="1:6" ht="13.5" customHeight="1">
      <c r="A141" s="256">
        <v>89</v>
      </c>
      <c r="B141" s="257" t="s">
        <v>178</v>
      </c>
      <c r="C141" s="257" t="s">
        <v>178</v>
      </c>
      <c r="D141" s="257" t="s">
        <v>192</v>
      </c>
      <c r="E141" s="257" t="s">
        <v>186</v>
      </c>
      <c r="F141" s="257" t="s">
        <v>194</v>
      </c>
    </row>
    <row r="142" spans="1:6" ht="13.5" customHeight="1">
      <c r="A142" s="256">
        <v>90</v>
      </c>
      <c r="B142" s="257" t="s">
        <v>178</v>
      </c>
      <c r="C142" s="257" t="s">
        <v>196</v>
      </c>
      <c r="D142" s="257" t="s">
        <v>197</v>
      </c>
      <c r="E142" s="257" t="s">
        <v>193</v>
      </c>
      <c r="F142" s="257" t="s">
        <v>198</v>
      </c>
    </row>
    <row r="143" spans="1:6" ht="13.5" customHeight="1">
      <c r="A143" s="256">
        <v>90</v>
      </c>
      <c r="B143" s="257" t="s">
        <v>178</v>
      </c>
      <c r="C143" s="257" t="s">
        <v>196</v>
      </c>
      <c r="D143" s="257" t="s">
        <v>197</v>
      </c>
      <c r="E143" s="257" t="s">
        <v>75</v>
      </c>
      <c r="F143" s="257" t="s">
        <v>198</v>
      </c>
    </row>
    <row r="144" spans="1:6" ht="13.5" customHeight="1">
      <c r="A144" s="256">
        <v>90</v>
      </c>
      <c r="B144" s="257" t="s">
        <v>178</v>
      </c>
      <c r="C144" s="257" t="s">
        <v>196</v>
      </c>
      <c r="D144" s="257" t="s">
        <v>197</v>
      </c>
      <c r="E144" s="257" t="s">
        <v>64</v>
      </c>
      <c r="F144" s="257" t="s">
        <v>198</v>
      </c>
    </row>
    <row r="145" spans="1:6" ht="13.5" customHeight="1">
      <c r="A145" s="256">
        <v>91</v>
      </c>
      <c r="B145" s="257" t="s">
        <v>178</v>
      </c>
      <c r="C145" s="257" t="s">
        <v>71</v>
      </c>
      <c r="D145" s="257" t="s">
        <v>179</v>
      </c>
      <c r="E145" s="257" t="s">
        <v>96</v>
      </c>
      <c r="F145" s="257" t="s">
        <v>184</v>
      </c>
    </row>
    <row r="146" spans="1:6" ht="13.5" customHeight="1">
      <c r="A146" s="256">
        <v>92</v>
      </c>
      <c r="B146" s="257" t="s">
        <v>178</v>
      </c>
      <c r="C146" s="257" t="s">
        <v>71</v>
      </c>
      <c r="D146" s="257" t="s">
        <v>179</v>
      </c>
      <c r="E146" s="257" t="s">
        <v>103</v>
      </c>
      <c r="F146" s="257" t="s">
        <v>180</v>
      </c>
    </row>
    <row r="147" spans="1:6" ht="13.5" customHeight="1">
      <c r="A147" s="256">
        <v>92</v>
      </c>
      <c r="B147" s="257" t="s">
        <v>178</v>
      </c>
      <c r="C147" s="257" t="s">
        <v>71</v>
      </c>
      <c r="D147" s="257" t="s">
        <v>179</v>
      </c>
      <c r="E147" s="257" t="s">
        <v>104</v>
      </c>
      <c r="F147" s="257" t="s">
        <v>180</v>
      </c>
    </row>
    <row r="148" spans="1:6" ht="13.5" customHeight="1">
      <c r="A148" s="256">
        <v>93</v>
      </c>
      <c r="B148" s="257" t="s">
        <v>202</v>
      </c>
      <c r="C148" s="257" t="s">
        <v>203</v>
      </c>
      <c r="D148" s="257" t="s">
        <v>204</v>
      </c>
      <c r="E148" s="257" t="s">
        <v>138</v>
      </c>
      <c r="F148" s="257" t="s">
        <v>205</v>
      </c>
    </row>
    <row r="149" spans="1:6" ht="13.5" customHeight="1">
      <c r="A149" s="256">
        <v>93</v>
      </c>
      <c r="B149" s="257" t="s">
        <v>202</v>
      </c>
      <c r="C149" s="257" t="s">
        <v>203</v>
      </c>
      <c r="D149" s="257" t="s">
        <v>204</v>
      </c>
      <c r="E149" s="257" t="s">
        <v>140</v>
      </c>
      <c r="F149" s="257" t="s">
        <v>205</v>
      </c>
    </row>
    <row r="150" spans="1:6" ht="13.5" customHeight="1">
      <c r="A150" s="256">
        <v>93</v>
      </c>
      <c r="B150" s="257" t="s">
        <v>202</v>
      </c>
      <c r="C150" s="257" t="s">
        <v>203</v>
      </c>
      <c r="D150" s="257" t="s">
        <v>204</v>
      </c>
      <c r="E150" s="257" t="s">
        <v>235</v>
      </c>
      <c r="F150" s="257" t="s">
        <v>205</v>
      </c>
    </row>
    <row r="151" spans="1:6" ht="13.5" customHeight="1">
      <c r="A151" s="256">
        <v>94</v>
      </c>
      <c r="B151" s="257" t="s">
        <v>178</v>
      </c>
      <c r="C151" s="257" t="s">
        <v>178</v>
      </c>
      <c r="D151" s="257" t="s">
        <v>192</v>
      </c>
      <c r="E151" s="257" t="s">
        <v>77</v>
      </c>
      <c r="F151" s="257" t="s">
        <v>299</v>
      </c>
    </row>
    <row r="152" spans="1:6" ht="13.5" customHeight="1">
      <c r="A152" s="256">
        <v>94</v>
      </c>
      <c r="B152" s="257" t="s">
        <v>178</v>
      </c>
      <c r="C152" s="257" t="s">
        <v>178</v>
      </c>
      <c r="D152" s="257" t="s">
        <v>192</v>
      </c>
      <c r="E152" s="257" t="s">
        <v>193</v>
      </c>
      <c r="F152" s="257" t="s">
        <v>299</v>
      </c>
    </row>
    <row r="153" spans="1:6" ht="13.5" customHeight="1">
      <c r="A153" s="256">
        <v>94</v>
      </c>
      <c r="B153" s="257" t="s">
        <v>178</v>
      </c>
      <c r="C153" s="257" t="s">
        <v>178</v>
      </c>
      <c r="D153" s="257" t="s">
        <v>192</v>
      </c>
      <c r="E153" s="257" t="s">
        <v>64</v>
      </c>
      <c r="F153" s="257" t="s">
        <v>299</v>
      </c>
    </row>
    <row r="154" spans="1:6" ht="13.5" customHeight="1">
      <c r="A154" s="256">
        <v>95</v>
      </c>
      <c r="B154" s="257" t="s">
        <v>178</v>
      </c>
      <c r="C154" s="257" t="s">
        <v>178</v>
      </c>
      <c r="D154" s="257" t="s">
        <v>192</v>
      </c>
      <c r="E154" s="257" t="s">
        <v>77</v>
      </c>
      <c r="F154" s="257" t="s">
        <v>195</v>
      </c>
    </row>
    <row r="155" spans="1:6" ht="13.5" customHeight="1">
      <c r="A155" s="256">
        <v>95</v>
      </c>
      <c r="B155" s="257" t="s">
        <v>178</v>
      </c>
      <c r="C155" s="257" t="s">
        <v>178</v>
      </c>
      <c r="D155" s="257" t="s">
        <v>192</v>
      </c>
      <c r="E155" s="257" t="s">
        <v>64</v>
      </c>
      <c r="F155" s="257" t="s">
        <v>195</v>
      </c>
    </row>
    <row r="156" spans="1:6" ht="13.5" customHeight="1">
      <c r="A156" s="256">
        <v>95</v>
      </c>
      <c r="B156" s="257" t="s">
        <v>178</v>
      </c>
      <c r="C156" s="257" t="s">
        <v>178</v>
      </c>
      <c r="D156" s="257" t="s">
        <v>192</v>
      </c>
      <c r="E156" s="257" t="s">
        <v>186</v>
      </c>
      <c r="F156" s="257" t="s">
        <v>195</v>
      </c>
    </row>
    <row r="157" spans="1:6" ht="13.5" customHeight="1">
      <c r="A157" s="256">
        <v>96</v>
      </c>
      <c r="B157" s="257" t="s">
        <v>178</v>
      </c>
      <c r="C157" s="257" t="s">
        <v>199</v>
      </c>
      <c r="D157" s="257" t="s">
        <v>200</v>
      </c>
      <c r="E157" s="257" t="s">
        <v>193</v>
      </c>
      <c r="F157" s="257" t="s">
        <v>201</v>
      </c>
    </row>
    <row r="158" spans="1:6" ht="13.5" customHeight="1">
      <c r="A158" s="256">
        <v>96</v>
      </c>
      <c r="B158" s="257" t="s">
        <v>178</v>
      </c>
      <c r="C158" s="257" t="s">
        <v>199</v>
      </c>
      <c r="D158" s="257" t="s">
        <v>200</v>
      </c>
      <c r="E158" s="257" t="s">
        <v>75</v>
      </c>
      <c r="F158" s="257" t="s">
        <v>201</v>
      </c>
    </row>
    <row r="159" spans="1:6" ht="13.5" customHeight="1">
      <c r="A159" s="256">
        <v>96</v>
      </c>
      <c r="B159" s="257" t="s">
        <v>178</v>
      </c>
      <c r="C159" s="257" t="s">
        <v>199</v>
      </c>
      <c r="D159" s="257" t="s">
        <v>200</v>
      </c>
      <c r="E159" s="257" t="s">
        <v>64</v>
      </c>
      <c r="F159" s="257" t="s">
        <v>201</v>
      </c>
    </row>
    <row r="160" spans="1:6" ht="13.5" customHeight="1">
      <c r="A160" s="256">
        <v>97</v>
      </c>
      <c r="B160" s="257" t="s">
        <v>178</v>
      </c>
      <c r="C160" s="257" t="s">
        <v>124</v>
      </c>
      <c r="D160" s="257" t="s">
        <v>129</v>
      </c>
      <c r="E160" s="257" t="s">
        <v>73</v>
      </c>
      <c r="F160" s="257" t="s">
        <v>180</v>
      </c>
    </row>
    <row r="161" spans="1:6" ht="13.5" customHeight="1">
      <c r="A161" s="256">
        <v>98</v>
      </c>
      <c r="B161" s="257" t="s">
        <v>68</v>
      </c>
      <c r="C161" s="257" t="s">
        <v>300</v>
      </c>
      <c r="D161" s="257" t="s">
        <v>301</v>
      </c>
      <c r="E161" s="257" t="s">
        <v>92</v>
      </c>
      <c r="F161" s="257" t="s">
        <v>302</v>
      </c>
    </row>
    <row r="162" spans="1:6" ht="13.5" customHeight="1">
      <c r="A162" s="256">
        <v>98</v>
      </c>
      <c r="B162" s="257" t="s">
        <v>68</v>
      </c>
      <c r="C162" s="257" t="s">
        <v>300</v>
      </c>
      <c r="D162" s="257" t="s">
        <v>301</v>
      </c>
      <c r="E162" s="257" t="s">
        <v>94</v>
      </c>
      <c r="F162" s="257" t="s">
        <v>302</v>
      </c>
    </row>
    <row r="163" spans="1:6" ht="13.5" customHeight="1">
      <c r="A163" s="256">
        <v>99</v>
      </c>
      <c r="B163" s="257" t="s">
        <v>74</v>
      </c>
      <c r="C163" s="257" t="s">
        <v>225</v>
      </c>
      <c r="D163" s="257" t="s">
        <v>227</v>
      </c>
      <c r="E163" s="257" t="s">
        <v>94</v>
      </c>
      <c r="F163" s="257" t="s">
        <v>229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r:id="rId1"/>
  <headerFooter alignWithMargins="0">
    <oddHeader>&amp;CListe des inscriptions par #dossard
Concours Parent 2019
&amp;RMise à jour:  2013-08-16</oddHeader>
    <oddFooter>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83"/>
  <sheetViews>
    <sheetView zoomScale="90" zoomScaleNormal="90"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1" customWidth="1"/>
    <col min="2" max="2" width="34.421875" style="0" customWidth="1"/>
    <col min="3" max="3" width="29.140625" style="0" customWidth="1"/>
    <col min="4" max="4" width="34.421875" style="0" customWidth="1"/>
    <col min="5" max="5" width="6.00390625" style="0" customWidth="1"/>
    <col min="6" max="6" width="10.7109375" style="0" customWidth="1"/>
    <col min="7" max="7" width="6.00390625" style="0" customWidth="1"/>
    <col min="8" max="8" width="11.00390625" style="0" customWidth="1"/>
    <col min="9" max="9" width="6.00390625" style="0" customWidth="1"/>
    <col min="10" max="10" width="10.7109375" style="0" customWidth="1"/>
  </cols>
  <sheetData>
    <row r="1" spans="1:7" ht="21.75" customHeight="1">
      <c r="A1" s="1" t="s">
        <v>0</v>
      </c>
      <c r="B1" t="s">
        <v>49</v>
      </c>
      <c r="G1" s="10"/>
    </row>
    <row r="2" spans="2:9" ht="21.75" customHeight="1" thickBot="1">
      <c r="B2" s="9" t="s">
        <v>14</v>
      </c>
      <c r="C2" s="9"/>
      <c r="D2" s="9"/>
      <c r="E2" s="23"/>
      <c r="F2" s="11"/>
      <c r="G2" s="23"/>
      <c r="H2" s="11"/>
      <c r="I2" s="23"/>
    </row>
    <row r="3" spans="5:12" ht="21.75" customHeight="1" thickBot="1">
      <c r="E3" s="272" t="s">
        <v>3</v>
      </c>
      <c r="F3" s="273"/>
      <c r="G3" s="272" t="s">
        <v>8</v>
      </c>
      <c r="H3" s="274"/>
      <c r="I3" s="272" t="s">
        <v>19</v>
      </c>
      <c r="J3" s="273"/>
      <c r="K3" s="268" t="s">
        <v>11</v>
      </c>
      <c r="L3" s="269"/>
    </row>
    <row r="4" spans="5:12" ht="21.75" customHeight="1" thickBot="1">
      <c r="E4" s="272" t="s">
        <v>6</v>
      </c>
      <c r="F4" s="273"/>
      <c r="G4" s="272" t="s">
        <v>6</v>
      </c>
      <c r="H4" s="274"/>
      <c r="I4" s="272" t="s">
        <v>6</v>
      </c>
      <c r="J4" s="273"/>
      <c r="K4" s="270"/>
      <c r="L4" s="283"/>
    </row>
    <row r="5" spans="1:12" ht="29.25" customHeight="1" thickBot="1">
      <c r="A5" s="2" t="s">
        <v>1</v>
      </c>
      <c r="B5" s="3" t="s">
        <v>34</v>
      </c>
      <c r="C5" s="41" t="s">
        <v>33</v>
      </c>
      <c r="D5" s="2" t="s">
        <v>31</v>
      </c>
      <c r="E5" s="3" t="s">
        <v>4</v>
      </c>
      <c r="F5" s="6" t="s">
        <v>21</v>
      </c>
      <c r="G5" s="3" t="s">
        <v>4</v>
      </c>
      <c r="H5" s="6" t="s">
        <v>21</v>
      </c>
      <c r="I5" s="3" t="s">
        <v>4</v>
      </c>
      <c r="J5" s="6" t="s">
        <v>21</v>
      </c>
      <c r="K5" s="8" t="s">
        <v>12</v>
      </c>
      <c r="L5" s="8" t="s">
        <v>22</v>
      </c>
    </row>
    <row r="6" spans="1:12" s="89" customFormat="1" ht="21.75" customHeight="1">
      <c r="A6" s="62"/>
      <c r="B6" s="66" t="e">
        <v>#N/A</v>
      </c>
      <c r="C6" s="66" t="e">
        <v>#N/A</v>
      </c>
      <c r="D6" s="196" t="e">
        <v>#N/A</v>
      </c>
      <c r="E6" s="128"/>
      <c r="F6" s="85">
        <f aca="true" t="shared" si="0" ref="F6:F15">IF(E6=1,7,(IF(E6=2,5,(IF(E6=3,4,(IF(E6=4,3,(IF(E6=5,2,(IF(E6=6,1,(IF(E6=7,0,0)))))))))))))</f>
        <v>0</v>
      </c>
      <c r="G6" s="128"/>
      <c r="H6" s="85">
        <f aca="true" t="shared" si="1" ref="H6:H15">IF(G6=1,7,(IF(G6=2,5,(IF(G6=3,4,(IF(G6=4,3,(IF(G6=5,2,(IF(G6=6,1,(IF(G6=7,0,0)))))))))))))</f>
        <v>0</v>
      </c>
      <c r="I6" s="128"/>
      <c r="J6" s="85">
        <f aca="true" t="shared" si="2" ref="J6:J15">IF(I6=1,7,(IF(I6=2,5,(IF(I6=3,4,(IF(I6=4,3,(IF(I6=5,2,(IF(I6=6,1,(IF(I6=7,0,0)))))))))))))</f>
        <v>0</v>
      </c>
      <c r="K6" s="141">
        <f aca="true" t="shared" si="3" ref="K6:K15">F6+H6+J6</f>
        <v>0</v>
      </c>
      <c r="L6" s="142">
        <f aca="true" t="shared" si="4" ref="L6:L14">(F6*$E$2)+(H6*$G$2)+(J6*$I$2)</f>
        <v>0</v>
      </c>
    </row>
    <row r="7" spans="1:12" s="89" customFormat="1" ht="21.75" customHeight="1">
      <c r="A7" s="52"/>
      <c r="B7" s="67" t="e">
        <v>#N/A</v>
      </c>
      <c r="C7" s="67" t="e">
        <v>#N/A</v>
      </c>
      <c r="D7" s="196" t="e">
        <v>#N/A</v>
      </c>
      <c r="E7" s="90"/>
      <c r="F7" s="85">
        <f t="shared" si="0"/>
        <v>0</v>
      </c>
      <c r="G7" s="90"/>
      <c r="H7" s="85">
        <f t="shared" si="1"/>
        <v>0</v>
      </c>
      <c r="I7" s="90"/>
      <c r="J7" s="85">
        <f t="shared" si="2"/>
        <v>0</v>
      </c>
      <c r="K7" s="141">
        <f t="shared" si="3"/>
        <v>0</v>
      </c>
      <c r="L7" s="142">
        <f t="shared" si="4"/>
        <v>0</v>
      </c>
    </row>
    <row r="8" spans="1:12" s="89" customFormat="1" ht="21.75" customHeight="1">
      <c r="A8" s="52"/>
      <c r="B8" s="67" t="e">
        <v>#N/A</v>
      </c>
      <c r="C8" s="67" t="e">
        <v>#N/A</v>
      </c>
      <c r="D8" s="196" t="e">
        <v>#N/A</v>
      </c>
      <c r="E8" s="90"/>
      <c r="F8" s="85">
        <f t="shared" si="0"/>
        <v>0</v>
      </c>
      <c r="G8" s="90"/>
      <c r="H8" s="85">
        <f t="shared" si="1"/>
        <v>0</v>
      </c>
      <c r="I8" s="90"/>
      <c r="J8" s="85">
        <f t="shared" si="2"/>
        <v>0</v>
      </c>
      <c r="K8" s="141">
        <f t="shared" si="3"/>
        <v>0</v>
      </c>
      <c r="L8" s="142">
        <f t="shared" si="4"/>
        <v>0</v>
      </c>
    </row>
    <row r="9" spans="1:12" s="89" customFormat="1" ht="21.75" customHeight="1">
      <c r="A9" s="65"/>
      <c r="B9" s="191" t="e">
        <v>#N/A</v>
      </c>
      <c r="C9" s="191" t="e">
        <v>#N/A</v>
      </c>
      <c r="D9" s="205" t="e">
        <v>#N/A</v>
      </c>
      <c r="E9" s="90"/>
      <c r="F9" s="85">
        <f t="shared" si="0"/>
        <v>0</v>
      </c>
      <c r="G9" s="90"/>
      <c r="H9" s="85">
        <f t="shared" si="1"/>
        <v>0</v>
      </c>
      <c r="I9" s="90"/>
      <c r="J9" s="85">
        <f t="shared" si="2"/>
        <v>0</v>
      </c>
      <c r="K9" s="141">
        <f t="shared" si="3"/>
        <v>0</v>
      </c>
      <c r="L9" s="142">
        <f t="shared" si="4"/>
        <v>0</v>
      </c>
    </row>
    <row r="10" spans="1:12" s="80" customFormat="1" ht="21.75" customHeight="1">
      <c r="A10" s="65"/>
      <c r="B10" s="191" t="e">
        <v>#N/A</v>
      </c>
      <c r="C10" s="191" t="e">
        <v>#N/A</v>
      </c>
      <c r="D10" s="205" t="e">
        <v>#N/A</v>
      </c>
      <c r="E10" s="90"/>
      <c r="F10" s="85">
        <f>IF(E10=1,7,(IF(E10=2,5,(IF(E10=3,4,(IF(E10=4,3,(IF(E10=5,2,(IF(E10=6,1,(IF(E10=7,0,0)))))))))))))</f>
        <v>0</v>
      </c>
      <c r="G10" s="90"/>
      <c r="H10" s="85">
        <f>IF(G10=1,7,(IF(G10=2,5,(IF(G10=3,4,(IF(G10=4,3,(IF(G10=5,2,(IF(G10=6,1,(IF(G10=7,0,0)))))))))))))</f>
        <v>0</v>
      </c>
      <c r="I10" s="90"/>
      <c r="J10" s="85">
        <f>IF(I10=1,7,(IF(I10=2,5,(IF(I10=3,4,(IF(I10=4,3,(IF(I10=5,2,(IF(I10=6,1,(IF(I10=7,0,0)))))))))))))</f>
        <v>0</v>
      </c>
      <c r="K10" s="141">
        <f>F10+H10+J10</f>
        <v>0</v>
      </c>
      <c r="L10" s="142">
        <f>(F10*$E$2)+(H10*$G$2)+(J10*$I$2)</f>
        <v>0</v>
      </c>
    </row>
    <row r="11" spans="1:12" s="89" customFormat="1" ht="21.75" customHeight="1">
      <c r="A11" s="65"/>
      <c r="B11" s="191" t="e">
        <v>#N/A</v>
      </c>
      <c r="C11" s="191" t="e">
        <v>#N/A</v>
      </c>
      <c r="D11" s="205" t="e">
        <v>#N/A</v>
      </c>
      <c r="E11" s="90"/>
      <c r="F11" s="85">
        <f>IF(E11=1,7,(IF(E11=2,5,(IF(E11=3,4,(IF(E11=4,3,(IF(E11=5,2,(IF(E11=6,1,(IF(E11=7,0,0)))))))))))))</f>
        <v>0</v>
      </c>
      <c r="G11" s="90"/>
      <c r="H11" s="85">
        <f>IF(G11=1,7,(IF(G11=2,5,(IF(G11=3,4,(IF(G11=4,3,(IF(G11=5,2,(IF(G11=6,1,(IF(G11=7,0,0)))))))))))))</f>
        <v>0</v>
      </c>
      <c r="I11" s="90"/>
      <c r="J11" s="85">
        <f>IF(I11=1,7,(IF(I11=2,5,(IF(I11=3,4,(IF(I11=4,3,(IF(I11=5,2,(IF(I11=6,1,(IF(I11=7,0,0)))))))))))))</f>
        <v>0</v>
      </c>
      <c r="K11" s="141">
        <f>F11+H11+J11</f>
        <v>0</v>
      </c>
      <c r="L11" s="142">
        <f>(F11*$E$2)+(H11*$G$2)+(J11*$I$2)</f>
        <v>0</v>
      </c>
    </row>
    <row r="12" spans="1:12" s="80" customFormat="1" ht="21.75" customHeight="1">
      <c r="A12" s="65"/>
      <c r="B12" s="191" t="e">
        <v>#N/A</v>
      </c>
      <c r="C12" s="191" t="e">
        <v>#N/A</v>
      </c>
      <c r="D12" s="205" t="e">
        <v>#N/A</v>
      </c>
      <c r="E12" s="90"/>
      <c r="F12" s="85">
        <f t="shared" si="0"/>
        <v>0</v>
      </c>
      <c r="G12" s="90"/>
      <c r="H12" s="85">
        <f t="shared" si="1"/>
        <v>0</v>
      </c>
      <c r="I12" s="90"/>
      <c r="J12" s="85">
        <f t="shared" si="2"/>
        <v>0</v>
      </c>
      <c r="K12" s="141">
        <f t="shared" si="3"/>
        <v>0</v>
      </c>
      <c r="L12" s="142">
        <f t="shared" si="4"/>
        <v>0</v>
      </c>
    </row>
    <row r="13" spans="1:12" s="89" customFormat="1" ht="21.75" customHeight="1">
      <c r="A13" s="65"/>
      <c r="B13" s="191" t="e">
        <v>#N/A</v>
      </c>
      <c r="C13" s="191" t="e">
        <v>#N/A</v>
      </c>
      <c r="D13" s="205" t="e">
        <v>#N/A</v>
      </c>
      <c r="E13" s="90"/>
      <c r="F13" s="85">
        <f t="shared" si="0"/>
        <v>0</v>
      </c>
      <c r="G13" s="90"/>
      <c r="H13" s="85">
        <f t="shared" si="1"/>
        <v>0</v>
      </c>
      <c r="I13" s="90"/>
      <c r="J13" s="85">
        <f t="shared" si="2"/>
        <v>0</v>
      </c>
      <c r="K13" s="141">
        <f t="shared" si="3"/>
        <v>0</v>
      </c>
      <c r="L13" s="142">
        <f t="shared" si="4"/>
        <v>0</v>
      </c>
    </row>
    <row r="14" spans="1:12" s="89" customFormat="1" ht="21.75" customHeight="1">
      <c r="A14" s="65"/>
      <c r="B14" s="191" t="e">
        <v>#N/A</v>
      </c>
      <c r="C14" s="191" t="e">
        <v>#N/A</v>
      </c>
      <c r="D14" s="205" t="e">
        <v>#N/A</v>
      </c>
      <c r="E14" s="90"/>
      <c r="F14" s="85">
        <f t="shared" si="0"/>
        <v>0</v>
      </c>
      <c r="G14" s="90"/>
      <c r="H14" s="85">
        <f t="shared" si="1"/>
        <v>0</v>
      </c>
      <c r="I14" s="90"/>
      <c r="J14" s="85">
        <f t="shared" si="2"/>
        <v>0</v>
      </c>
      <c r="K14" s="141">
        <f t="shared" si="3"/>
        <v>0</v>
      </c>
      <c r="L14" s="142">
        <f t="shared" si="4"/>
        <v>0</v>
      </c>
    </row>
    <row r="15" spans="1:12" s="89" customFormat="1" ht="21.75" customHeight="1" thickBot="1">
      <c r="A15" s="68"/>
      <c r="B15" s="213" t="e">
        <v>#N/A</v>
      </c>
      <c r="C15" s="213" t="e">
        <v>#N/A</v>
      </c>
      <c r="D15" s="223" t="e">
        <v>#N/A</v>
      </c>
      <c r="E15" s="93"/>
      <c r="F15" s="98">
        <f t="shared" si="0"/>
        <v>0</v>
      </c>
      <c r="G15" s="93"/>
      <c r="H15" s="98">
        <f t="shared" si="1"/>
        <v>0</v>
      </c>
      <c r="I15" s="93"/>
      <c r="J15" s="98">
        <f t="shared" si="2"/>
        <v>0</v>
      </c>
      <c r="K15" s="143">
        <f t="shared" si="3"/>
        <v>0</v>
      </c>
      <c r="L15" s="144">
        <f>(F15*$E$2)+(H15*$G$2)+(J15*$I$2)</f>
        <v>0</v>
      </c>
    </row>
    <row r="16" spans="1:12" s="89" customFormat="1" ht="21.75" customHeight="1">
      <c r="A16" s="182"/>
      <c r="B16" s="215"/>
      <c r="C16" s="215"/>
      <c r="D16" s="227"/>
      <c r="E16" s="80"/>
      <c r="F16" s="80"/>
      <c r="G16" s="80"/>
      <c r="H16" s="80"/>
      <c r="I16" s="80"/>
      <c r="J16" s="80"/>
      <c r="K16" s="80"/>
      <c r="L16" s="80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228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03"/>
      <c r="B78" s="126"/>
      <c r="C78" s="126"/>
      <c r="D78" s="126"/>
    </row>
    <row r="79" spans="1:4" s="80" customFormat="1" ht="21.75" customHeight="1">
      <c r="A79" s="103"/>
      <c r="B79" s="126"/>
      <c r="C79" s="126"/>
      <c r="D79" s="126"/>
    </row>
    <row r="80" s="80" customFormat="1" ht="21.75" customHeight="1">
      <c r="A80" s="103"/>
    </row>
    <row r="81" s="80" customFormat="1" ht="21.75" customHeight="1">
      <c r="A81" s="103"/>
    </row>
    <row r="82" s="80" customFormat="1" ht="21.75" customHeight="1">
      <c r="A82" s="103"/>
    </row>
    <row r="83" s="80" customFormat="1" ht="21.75" customHeight="1">
      <c r="A83" s="103"/>
    </row>
  </sheetData>
  <sheetProtection/>
  <mergeCells count="7">
    <mergeCell ref="I3:J3"/>
    <mergeCell ref="K3:L4"/>
    <mergeCell ref="I4:J4"/>
    <mergeCell ref="E4:F4"/>
    <mergeCell ref="G4:H4"/>
    <mergeCell ref="E3:F3"/>
    <mergeCell ref="G3:H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86"/>
  <headerFooter alignWithMargins="0">
    <oddFooter>&amp;L&amp;F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81"/>
  <sheetViews>
    <sheetView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1" customWidth="1"/>
    <col min="2" max="4" width="34.421875" style="0" customWidth="1"/>
    <col min="5" max="5" width="5.00390625" style="0" customWidth="1"/>
    <col min="6" max="6" width="10.421875" style="0" customWidth="1"/>
    <col min="7" max="7" width="8.8515625" style="0" customWidth="1"/>
  </cols>
  <sheetData>
    <row r="1" spans="1:8" ht="21.75" customHeight="1">
      <c r="A1" s="1" t="s">
        <v>0</v>
      </c>
      <c r="B1" t="s">
        <v>39</v>
      </c>
      <c r="E1" s="9" t="s">
        <v>14</v>
      </c>
      <c r="H1" s="27"/>
    </row>
    <row r="2" ht="21.75" customHeight="1" thickBot="1">
      <c r="D2" s="9"/>
    </row>
    <row r="3" spans="5:9" ht="21.75" customHeight="1" thickBot="1">
      <c r="E3" s="272" t="s">
        <v>3</v>
      </c>
      <c r="F3" s="274"/>
      <c r="G3" s="273"/>
      <c r="H3" s="268" t="s">
        <v>11</v>
      </c>
      <c r="I3" s="269"/>
    </row>
    <row r="4" spans="5:9" ht="21.75" customHeight="1" thickBot="1">
      <c r="E4" s="272" t="s">
        <v>6</v>
      </c>
      <c r="F4" s="274"/>
      <c r="G4" s="273"/>
      <c r="H4" s="270"/>
      <c r="I4" s="271"/>
    </row>
    <row r="5" spans="1:9" ht="29.25" customHeight="1" thickBot="1">
      <c r="A5" s="3" t="s">
        <v>1</v>
      </c>
      <c r="B5" s="2" t="s">
        <v>34</v>
      </c>
      <c r="C5" s="3" t="s">
        <v>35</v>
      </c>
      <c r="D5" s="41" t="s">
        <v>31</v>
      </c>
      <c r="E5" s="3" t="s">
        <v>4</v>
      </c>
      <c r="F5" s="6" t="s">
        <v>7</v>
      </c>
      <c r="G5" s="6" t="s">
        <v>5</v>
      </c>
      <c r="H5" s="8" t="s">
        <v>12</v>
      </c>
      <c r="I5" s="8" t="s">
        <v>13</v>
      </c>
    </row>
    <row r="6" spans="1:9" s="89" customFormat="1" ht="21.75" customHeight="1">
      <c r="A6" s="62"/>
      <c r="B6" s="226" t="e">
        <v>#N/A</v>
      </c>
      <c r="C6" s="225" t="e">
        <v>#N/A</v>
      </c>
      <c r="D6" s="218" t="e">
        <v>#N/A</v>
      </c>
      <c r="E6" s="84"/>
      <c r="F6" s="74">
        <f>IF(E6=1,7,(IF(E6=2,5,(IF(E6=3,4,(IF(E6=4,3,(IF(E6=5,2,(IF(E6=6,1,(IF(E6=7,0,0)))))))))))))</f>
        <v>0</v>
      </c>
      <c r="G6" s="85">
        <f aca="true" t="shared" si="0" ref="G6:G15">IF(E6=1,7,(IF(E6=2,5,(IF(E6=3,4,(IF(E6=4,3,(IF(E6=5,2,(IF(E6=6,1,(IF(E6=7,0,0)))))))))))))</f>
        <v>0</v>
      </c>
      <c r="H6" s="88">
        <f aca="true" t="shared" si="1" ref="H6:H15">F6</f>
        <v>0</v>
      </c>
      <c r="I6" s="88">
        <f aca="true" t="shared" si="2" ref="I6:I15">G6*$H$1</f>
        <v>0</v>
      </c>
    </row>
    <row r="7" spans="1:9" s="89" customFormat="1" ht="21.75" customHeight="1">
      <c r="A7" s="52"/>
      <c r="B7" s="67" t="e">
        <v>#N/A</v>
      </c>
      <c r="C7" s="67" t="e">
        <v>#N/A</v>
      </c>
      <c r="D7" s="196" t="e">
        <v>#N/A</v>
      </c>
      <c r="E7" s="84"/>
      <c r="F7" s="82">
        <f>IF(E7=1,7,(IF(E7=2,5,(IF(E7=3,4,(IF(E7=4,3,(IF(E7=5,2,(IF(E7=6,1,(IF(E7=7,0,0)))))))))))))</f>
        <v>0</v>
      </c>
      <c r="G7" s="85">
        <f t="shared" si="0"/>
        <v>0</v>
      </c>
      <c r="H7" s="88">
        <f t="shared" si="1"/>
        <v>0</v>
      </c>
      <c r="I7" s="88">
        <f t="shared" si="2"/>
        <v>0</v>
      </c>
    </row>
    <row r="8" spans="1:9" s="89" customFormat="1" ht="21.75" customHeight="1">
      <c r="A8" s="52"/>
      <c r="B8" s="191" t="e">
        <v>#N/A</v>
      </c>
      <c r="C8" s="191" t="e">
        <v>#N/A</v>
      </c>
      <c r="D8" s="205" t="e">
        <v>#N/A</v>
      </c>
      <c r="E8" s="84"/>
      <c r="F8" s="82">
        <f>IF(E8=1,7,(IF(E8=2,5,(IF(E8=3,4,(IF(E8=4,3,(IF(E8=5,2,(IF(E8=6,1,(IF(E8=7,0,0)))))))))))))</f>
        <v>0</v>
      </c>
      <c r="G8" s="85">
        <f t="shared" si="0"/>
        <v>0</v>
      </c>
      <c r="H8" s="88">
        <f t="shared" si="1"/>
        <v>0</v>
      </c>
      <c r="I8" s="88">
        <f t="shared" si="2"/>
        <v>0</v>
      </c>
    </row>
    <row r="9" spans="1:9" s="89" customFormat="1" ht="21.75" customHeight="1">
      <c r="A9" s="52"/>
      <c r="B9" s="191" t="e">
        <v>#N/A</v>
      </c>
      <c r="C9" s="191" t="e">
        <v>#N/A</v>
      </c>
      <c r="D9" s="205" t="e">
        <v>#N/A</v>
      </c>
      <c r="E9" s="84"/>
      <c r="F9" s="82">
        <f>IF(E9=1,7,(IF(E9=2,5,(IF(E9=3,4,(IF(E9=4,3,(IF(E9=5,2,(IF(E9=6,1,(IF(E9=7,0,0)))))))))))))</f>
        <v>0</v>
      </c>
      <c r="G9" s="85">
        <f t="shared" si="0"/>
        <v>0</v>
      </c>
      <c r="H9" s="88">
        <f t="shared" si="1"/>
        <v>0</v>
      </c>
      <c r="I9" s="88">
        <f t="shared" si="2"/>
        <v>0</v>
      </c>
    </row>
    <row r="10" spans="1:9" s="80" customFormat="1" ht="21.75" customHeight="1">
      <c r="A10" s="45"/>
      <c r="B10" s="191" t="e">
        <v>#N/A</v>
      </c>
      <c r="C10" s="191" t="e">
        <v>#N/A</v>
      </c>
      <c r="D10" s="206" t="e">
        <v>#N/A</v>
      </c>
      <c r="E10" s="81"/>
      <c r="F10" s="82">
        <f aca="true" t="shared" si="3" ref="F10:F15">IF(E10=1,7,(IF(E10=2,5,(IF(E10=3,4,(IF(E10=4,3,(IF(E10=5,2,(IF(E10=6,1,(IF(E10=7,0,0)))))))))))))</f>
        <v>0</v>
      </c>
      <c r="G10" s="85">
        <f t="shared" si="0"/>
        <v>0</v>
      </c>
      <c r="H10" s="88">
        <f t="shared" si="1"/>
        <v>0</v>
      </c>
      <c r="I10" s="88">
        <f t="shared" si="2"/>
        <v>0</v>
      </c>
    </row>
    <row r="11" spans="1:9" s="80" customFormat="1" ht="21.75" customHeight="1">
      <c r="A11" s="45"/>
      <c r="B11" s="191" t="e">
        <v>#N/A</v>
      </c>
      <c r="C11" s="191" t="e">
        <v>#N/A</v>
      </c>
      <c r="D11" s="206" t="e">
        <v>#N/A</v>
      </c>
      <c r="E11" s="81"/>
      <c r="F11" s="82">
        <f t="shared" si="3"/>
        <v>0</v>
      </c>
      <c r="G11" s="85">
        <f t="shared" si="0"/>
        <v>0</v>
      </c>
      <c r="H11" s="88">
        <f t="shared" si="1"/>
        <v>0</v>
      </c>
      <c r="I11" s="88">
        <f t="shared" si="2"/>
        <v>0</v>
      </c>
    </row>
    <row r="12" spans="1:9" s="89" customFormat="1" ht="21.75" customHeight="1">
      <c r="A12" s="46"/>
      <c r="B12" s="92" t="e">
        <v>#N/A</v>
      </c>
      <c r="C12" s="92" t="e">
        <v>#N/A</v>
      </c>
      <c r="D12" s="91" t="e">
        <v>#N/A</v>
      </c>
      <c r="E12" s="84"/>
      <c r="F12" s="82">
        <f t="shared" si="3"/>
        <v>0</v>
      </c>
      <c r="G12" s="85">
        <f t="shared" si="0"/>
        <v>0</v>
      </c>
      <c r="H12" s="88">
        <f t="shared" si="1"/>
        <v>0</v>
      </c>
      <c r="I12" s="88">
        <f t="shared" si="2"/>
        <v>0</v>
      </c>
    </row>
    <row r="13" spans="1:9" s="80" customFormat="1" ht="21.75" customHeight="1">
      <c r="A13" s="45"/>
      <c r="B13" s="207" t="e">
        <v>#N/A</v>
      </c>
      <c r="C13" s="207" t="e">
        <v>#N/A</v>
      </c>
      <c r="D13" s="198" t="e">
        <v>#N/A</v>
      </c>
      <c r="E13" s="81"/>
      <c r="F13" s="82">
        <f t="shared" si="3"/>
        <v>0</v>
      </c>
      <c r="G13" s="85">
        <f t="shared" si="0"/>
        <v>0</v>
      </c>
      <c r="H13" s="88">
        <f t="shared" si="1"/>
        <v>0</v>
      </c>
      <c r="I13" s="88">
        <f t="shared" si="2"/>
        <v>0</v>
      </c>
    </row>
    <row r="14" spans="1:9" s="80" customFormat="1" ht="21.75" customHeight="1">
      <c r="A14" s="45"/>
      <c r="B14" s="207" t="e">
        <v>#N/A</v>
      </c>
      <c r="C14" s="207" t="e">
        <v>#N/A</v>
      </c>
      <c r="D14" s="198" t="e">
        <v>#N/A</v>
      </c>
      <c r="E14" s="81"/>
      <c r="F14" s="82">
        <f t="shared" si="3"/>
        <v>0</v>
      </c>
      <c r="G14" s="85">
        <f t="shared" si="0"/>
        <v>0</v>
      </c>
      <c r="H14" s="88">
        <f t="shared" si="1"/>
        <v>0</v>
      </c>
      <c r="I14" s="88">
        <f t="shared" si="2"/>
        <v>0</v>
      </c>
    </row>
    <row r="15" spans="1:9" s="80" customFormat="1" ht="21.75" customHeight="1" thickBot="1">
      <c r="A15" s="51"/>
      <c r="B15" s="209" t="e">
        <v>#N/A</v>
      </c>
      <c r="C15" s="209" t="e">
        <v>#N/A</v>
      </c>
      <c r="D15" s="201" t="e">
        <v>#N/A</v>
      </c>
      <c r="E15" s="94"/>
      <c r="F15" s="95">
        <f t="shared" si="3"/>
        <v>0</v>
      </c>
      <c r="G15" s="98">
        <f t="shared" si="0"/>
        <v>0</v>
      </c>
      <c r="H15" s="102">
        <f t="shared" si="1"/>
        <v>0</v>
      </c>
      <c r="I15" s="102">
        <f t="shared" si="2"/>
        <v>0</v>
      </c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03"/>
      <c r="B76" s="126"/>
      <c r="C76" s="126"/>
      <c r="D76" s="126"/>
    </row>
    <row r="77" spans="1:4" s="80" customFormat="1" ht="21.75" customHeight="1">
      <c r="A77" s="103"/>
      <c r="B77" s="126"/>
      <c r="C77" s="126"/>
      <c r="D77" s="126"/>
    </row>
    <row r="78" s="80" customFormat="1" ht="21.75" customHeight="1">
      <c r="A78" s="103"/>
    </row>
    <row r="79" s="80" customFormat="1" ht="21.75" customHeight="1">
      <c r="A79" s="103"/>
    </row>
    <row r="80" s="80" customFormat="1" ht="21.75" customHeight="1">
      <c r="A80" s="103"/>
    </row>
    <row r="81" s="80" customFormat="1" ht="21.75" customHeight="1">
      <c r="A81" s="103"/>
    </row>
  </sheetData>
  <sheetProtection/>
  <mergeCells count="3">
    <mergeCell ref="E4:G4"/>
    <mergeCell ref="E3:G3"/>
    <mergeCell ref="H3:I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/>
  <headerFooter alignWithMargins="0"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81"/>
  <sheetViews>
    <sheetView zoomScalePageLayoutView="0" workbookViewId="0" topLeftCell="A1">
      <selection activeCell="B8" sqref="B8"/>
    </sheetView>
  </sheetViews>
  <sheetFormatPr defaultColWidth="11.57421875" defaultRowHeight="21.75" customHeight="1"/>
  <cols>
    <col min="1" max="1" width="8.421875" style="1" customWidth="1"/>
    <col min="2" max="2" width="26.421875" style="0" customWidth="1"/>
    <col min="3" max="3" width="29.140625" style="0" customWidth="1"/>
    <col min="4" max="4" width="34.421875" style="0" customWidth="1"/>
    <col min="5" max="5" width="5.00390625" style="0" customWidth="1"/>
    <col min="6" max="6" width="10.421875" style="0" customWidth="1"/>
    <col min="7" max="7" width="8.8515625" style="0" customWidth="1"/>
  </cols>
  <sheetData>
    <row r="1" spans="1:8" ht="21.75" customHeight="1">
      <c r="A1" s="1" t="s">
        <v>0</v>
      </c>
      <c r="B1" t="s">
        <v>2</v>
      </c>
      <c r="E1" s="9" t="s">
        <v>14</v>
      </c>
      <c r="H1" s="27">
        <v>7</v>
      </c>
    </row>
    <row r="2" spans="3:4" ht="21.75" customHeight="1" thickBot="1">
      <c r="C2" s="9"/>
      <c r="D2" s="9"/>
    </row>
    <row r="3" spans="5:9" ht="21.75" customHeight="1" thickBot="1">
      <c r="E3" s="272" t="s">
        <v>3</v>
      </c>
      <c r="F3" s="274"/>
      <c r="G3" s="273"/>
      <c r="H3" s="268" t="s">
        <v>11</v>
      </c>
      <c r="I3" s="269"/>
    </row>
    <row r="4" spans="5:9" ht="21.75" customHeight="1" thickBot="1">
      <c r="E4" s="272" t="s">
        <v>6</v>
      </c>
      <c r="F4" s="274"/>
      <c r="G4" s="273"/>
      <c r="H4" s="270"/>
      <c r="I4" s="271"/>
    </row>
    <row r="5" spans="1:9" ht="29.25" customHeight="1" thickBot="1">
      <c r="A5" s="3" t="s">
        <v>1</v>
      </c>
      <c r="B5" s="2" t="s">
        <v>34</v>
      </c>
      <c r="C5" s="2" t="s">
        <v>33</v>
      </c>
      <c r="D5" s="3" t="s">
        <v>31</v>
      </c>
      <c r="E5" s="3" t="s">
        <v>4</v>
      </c>
      <c r="F5" s="6" t="s">
        <v>7</v>
      </c>
      <c r="G5" s="6" t="s">
        <v>5</v>
      </c>
      <c r="H5" s="8" t="s">
        <v>12</v>
      </c>
      <c r="I5" s="8" t="s">
        <v>13</v>
      </c>
    </row>
    <row r="6" spans="1:9" s="89" customFormat="1" ht="21.75" customHeight="1">
      <c r="A6" s="62">
        <v>22</v>
      </c>
      <c r="B6" s="66" t="s">
        <v>124</v>
      </c>
      <c r="C6" s="66" t="s">
        <v>125</v>
      </c>
      <c r="D6" s="196" t="s">
        <v>242</v>
      </c>
      <c r="E6" s="84">
        <v>1</v>
      </c>
      <c r="F6" s="74">
        <f aca="true" t="shared" si="0" ref="F6:F11">IF(E6=1,7,(IF(E6=2,5,(IF(E6=3,4,(IF(E6=4,3,(IF(E6=5,2,(IF(E6=6,1,(IF(E6=7,0,0)))))))))))))</f>
        <v>7</v>
      </c>
      <c r="G6" s="85">
        <f aca="true" t="shared" si="1" ref="G6:G11">IF(E6=1,7,(IF(E6=2,5,(IF(E6=3,4,(IF(E6=4,3,(IF(E6=5,2,(IF(E6=6,1,(IF(E6=7,0,0)))))))))))))</f>
        <v>7</v>
      </c>
      <c r="H6" s="108">
        <f aca="true" t="shared" si="2" ref="H6:H11">F6</f>
        <v>7</v>
      </c>
      <c r="I6" s="88">
        <f aca="true" t="shared" si="3" ref="I6:I11">G6*$H$1</f>
        <v>49</v>
      </c>
    </row>
    <row r="7" spans="1:9" s="89" customFormat="1" ht="21.75" customHeight="1">
      <c r="A7" s="52">
        <v>94</v>
      </c>
      <c r="B7" s="216" t="s">
        <v>309</v>
      </c>
      <c r="C7" s="67" t="s">
        <v>308</v>
      </c>
      <c r="D7" s="196" t="s">
        <v>299</v>
      </c>
      <c r="E7" s="84">
        <v>2</v>
      </c>
      <c r="F7" s="82">
        <f t="shared" si="0"/>
        <v>5</v>
      </c>
      <c r="G7" s="85">
        <f t="shared" si="1"/>
        <v>5</v>
      </c>
      <c r="H7" s="108">
        <f t="shared" si="2"/>
        <v>5</v>
      </c>
      <c r="I7" s="88">
        <f t="shared" si="3"/>
        <v>35</v>
      </c>
    </row>
    <row r="8" spans="1:9" s="89" customFormat="1" ht="21.75" customHeight="1">
      <c r="A8" s="52">
        <v>90</v>
      </c>
      <c r="B8" s="191" t="s">
        <v>196</v>
      </c>
      <c r="C8" s="191" t="s">
        <v>197</v>
      </c>
      <c r="D8" s="205" t="s">
        <v>198</v>
      </c>
      <c r="E8" s="84">
        <v>3</v>
      </c>
      <c r="F8" s="82">
        <f t="shared" si="0"/>
        <v>4</v>
      </c>
      <c r="G8" s="85">
        <f t="shared" si="1"/>
        <v>4</v>
      </c>
      <c r="H8" s="108">
        <f t="shared" si="2"/>
        <v>4</v>
      </c>
      <c r="I8" s="88">
        <f t="shared" si="3"/>
        <v>28</v>
      </c>
    </row>
    <row r="9" spans="1:9" s="89" customFormat="1" ht="21.75" customHeight="1">
      <c r="A9" s="52">
        <v>21</v>
      </c>
      <c r="B9" s="67" t="s">
        <v>124</v>
      </c>
      <c r="C9" s="67" t="s">
        <v>125</v>
      </c>
      <c r="D9" s="196" t="s">
        <v>176</v>
      </c>
      <c r="E9" s="84">
        <v>4</v>
      </c>
      <c r="F9" s="82">
        <f t="shared" si="0"/>
        <v>3</v>
      </c>
      <c r="G9" s="85">
        <f t="shared" si="1"/>
        <v>3</v>
      </c>
      <c r="H9" s="108">
        <f t="shared" si="2"/>
        <v>3</v>
      </c>
      <c r="I9" s="88">
        <f t="shared" si="3"/>
        <v>21</v>
      </c>
    </row>
    <row r="10" spans="1:9" s="89" customFormat="1" ht="21.75" customHeight="1">
      <c r="A10" s="52">
        <v>87</v>
      </c>
      <c r="B10" s="225" t="s">
        <v>187</v>
      </c>
      <c r="C10" s="225" t="s">
        <v>188</v>
      </c>
      <c r="D10" s="218" t="s">
        <v>189</v>
      </c>
      <c r="E10" s="84">
        <v>5</v>
      </c>
      <c r="F10" s="82">
        <f t="shared" si="0"/>
        <v>2</v>
      </c>
      <c r="G10" s="85">
        <f t="shared" si="1"/>
        <v>2</v>
      </c>
      <c r="H10" s="108">
        <f t="shared" si="2"/>
        <v>2</v>
      </c>
      <c r="I10" s="88">
        <f t="shared" si="3"/>
        <v>14</v>
      </c>
    </row>
    <row r="11" spans="1:9" s="89" customFormat="1" ht="21.75" customHeight="1">
      <c r="A11" s="52">
        <v>76</v>
      </c>
      <c r="B11" s="191" t="s">
        <v>175</v>
      </c>
      <c r="C11" s="206" t="s">
        <v>121</v>
      </c>
      <c r="D11" s="205" t="s">
        <v>177</v>
      </c>
      <c r="E11" s="84">
        <v>6</v>
      </c>
      <c r="F11" s="82">
        <f t="shared" si="0"/>
        <v>1</v>
      </c>
      <c r="G11" s="85">
        <f t="shared" si="1"/>
        <v>1</v>
      </c>
      <c r="H11" s="108">
        <f t="shared" si="2"/>
        <v>1</v>
      </c>
      <c r="I11" s="88">
        <f t="shared" si="3"/>
        <v>7</v>
      </c>
    </row>
    <row r="12" spans="1:9" s="89" customFormat="1" ht="21.75" customHeight="1">
      <c r="A12" s="65"/>
      <c r="B12" s="191" t="e">
        <v>#N/A</v>
      </c>
      <c r="C12" s="192" t="e">
        <v>#N/A</v>
      </c>
      <c r="D12" s="191" t="e">
        <v>#N/A</v>
      </c>
      <c r="E12" s="84"/>
      <c r="F12" s="82">
        <f aca="true" t="shared" si="4" ref="F12:F17">IF(E12=1,7,(IF(E12=2,5,(IF(E12=3,4,(IF(E12=4,3,(IF(E12=5,2,(IF(E12=6,1,(IF(E12=7,0,0)))))))))))))</f>
        <v>0</v>
      </c>
      <c r="G12" s="85">
        <f aca="true" t="shared" si="5" ref="G12:G17">IF(E12=1,7,(IF(E12=2,5,(IF(E12=3,4,(IF(E12=4,3,(IF(E12=5,2,(IF(E12=6,1,(IF(E12=7,0,0)))))))))))))</f>
        <v>0</v>
      </c>
      <c r="H12" s="108">
        <f aca="true" t="shared" si="6" ref="H12:H17">F12</f>
        <v>0</v>
      </c>
      <c r="I12" s="88">
        <f aca="true" t="shared" si="7" ref="I12:I17">G12*$H$1</f>
        <v>0</v>
      </c>
    </row>
    <row r="13" spans="1:9" s="89" customFormat="1" ht="21.75" customHeight="1">
      <c r="A13" s="65"/>
      <c r="B13" s="191" t="e">
        <v>#N/A</v>
      </c>
      <c r="C13" s="192" t="e">
        <v>#N/A</v>
      </c>
      <c r="D13" s="191" t="e">
        <v>#N/A</v>
      </c>
      <c r="E13" s="84"/>
      <c r="F13" s="82">
        <f t="shared" si="4"/>
        <v>0</v>
      </c>
      <c r="G13" s="85">
        <f t="shared" si="5"/>
        <v>0</v>
      </c>
      <c r="H13" s="108">
        <f t="shared" si="6"/>
        <v>0</v>
      </c>
      <c r="I13" s="88">
        <f t="shared" si="7"/>
        <v>0</v>
      </c>
    </row>
    <row r="14" spans="1:9" s="89" customFormat="1" ht="21.75" customHeight="1">
      <c r="A14" s="65"/>
      <c r="B14" s="191" t="e">
        <v>#N/A</v>
      </c>
      <c r="C14" s="192" t="e">
        <v>#N/A</v>
      </c>
      <c r="D14" s="191" t="e">
        <v>#N/A</v>
      </c>
      <c r="E14" s="84"/>
      <c r="F14" s="82">
        <f t="shared" si="4"/>
        <v>0</v>
      </c>
      <c r="G14" s="85">
        <f t="shared" si="5"/>
        <v>0</v>
      </c>
      <c r="H14" s="108">
        <f t="shared" si="6"/>
        <v>0</v>
      </c>
      <c r="I14" s="88">
        <f t="shared" si="7"/>
        <v>0</v>
      </c>
    </row>
    <row r="15" spans="1:9" s="89" customFormat="1" ht="21.75" customHeight="1">
      <c r="A15" s="65"/>
      <c r="B15" s="191" t="e">
        <v>#N/A</v>
      </c>
      <c r="C15" s="192" t="e">
        <v>#N/A</v>
      </c>
      <c r="D15" s="191" t="e">
        <v>#N/A</v>
      </c>
      <c r="E15" s="84"/>
      <c r="F15" s="82">
        <f t="shared" si="4"/>
        <v>0</v>
      </c>
      <c r="G15" s="85">
        <f t="shared" si="5"/>
        <v>0</v>
      </c>
      <c r="H15" s="108">
        <f t="shared" si="6"/>
        <v>0</v>
      </c>
      <c r="I15" s="88">
        <f t="shared" si="7"/>
        <v>0</v>
      </c>
    </row>
    <row r="16" spans="1:9" s="89" customFormat="1" ht="21.75" customHeight="1">
      <c r="A16" s="65"/>
      <c r="B16" s="191" t="e">
        <v>#N/A</v>
      </c>
      <c r="C16" s="192" t="e">
        <v>#N/A</v>
      </c>
      <c r="D16" s="191" t="e">
        <v>#N/A</v>
      </c>
      <c r="E16" s="84"/>
      <c r="F16" s="82">
        <f t="shared" si="4"/>
        <v>0</v>
      </c>
      <c r="G16" s="85">
        <f t="shared" si="5"/>
        <v>0</v>
      </c>
      <c r="H16" s="108">
        <f t="shared" si="6"/>
        <v>0</v>
      </c>
      <c r="I16" s="88">
        <f t="shared" si="7"/>
        <v>0</v>
      </c>
    </row>
    <row r="17" spans="1:9" s="89" customFormat="1" ht="21.75" customHeight="1" thickBot="1">
      <c r="A17" s="71"/>
      <c r="B17" s="213" t="e">
        <v>#N/A</v>
      </c>
      <c r="C17" s="212" t="e">
        <v>#N/A</v>
      </c>
      <c r="D17" s="213" t="e">
        <v>#N/A</v>
      </c>
      <c r="E17" s="97"/>
      <c r="F17" s="95">
        <f t="shared" si="4"/>
        <v>0</v>
      </c>
      <c r="G17" s="98">
        <f t="shared" si="5"/>
        <v>0</v>
      </c>
      <c r="H17" s="114">
        <f t="shared" si="6"/>
        <v>0</v>
      </c>
      <c r="I17" s="102">
        <f t="shared" si="7"/>
        <v>0</v>
      </c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03"/>
      <c r="B76" s="126"/>
      <c r="C76" s="126"/>
      <c r="D76" s="126"/>
    </row>
    <row r="77" spans="1:4" s="80" customFormat="1" ht="21.75" customHeight="1">
      <c r="A77" s="103"/>
      <c r="B77" s="126"/>
      <c r="C77" s="126"/>
      <c r="D77" s="126"/>
    </row>
    <row r="78" s="80" customFormat="1" ht="21.75" customHeight="1">
      <c r="A78" s="103"/>
    </row>
    <row r="79" s="80" customFormat="1" ht="21.75" customHeight="1">
      <c r="A79" s="103"/>
    </row>
    <row r="80" s="80" customFormat="1" ht="21.75" customHeight="1">
      <c r="A80" s="103"/>
    </row>
    <row r="81" s="80" customFormat="1" ht="21.75" customHeight="1">
      <c r="A81" s="103"/>
    </row>
  </sheetData>
  <sheetProtection/>
  <mergeCells count="3">
    <mergeCell ref="E4:G4"/>
    <mergeCell ref="E3:G3"/>
    <mergeCell ref="H3:I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r:id="rId1"/>
  <headerFooter alignWithMargins="0"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81"/>
  <sheetViews>
    <sheetView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1" customWidth="1"/>
    <col min="2" max="2" width="20.8515625" style="1" customWidth="1"/>
    <col min="3" max="3" width="21.8515625" style="1" customWidth="1"/>
    <col min="4" max="4" width="27.7109375" style="0" customWidth="1"/>
    <col min="5" max="5" width="5.00390625" style="0" customWidth="1"/>
    <col min="6" max="6" width="10.421875" style="0" customWidth="1"/>
    <col min="7" max="7" width="8.8515625" style="0" customWidth="1"/>
  </cols>
  <sheetData>
    <row r="1" spans="1:8" ht="21.75" customHeight="1">
      <c r="A1" s="1" t="s">
        <v>0</v>
      </c>
      <c r="D1" t="s">
        <v>52</v>
      </c>
      <c r="E1" s="9" t="s">
        <v>14</v>
      </c>
      <c r="H1" s="27">
        <v>5</v>
      </c>
    </row>
    <row r="2" ht="21.75" customHeight="1" thickBot="1"/>
    <row r="3" spans="5:9" ht="21.75" customHeight="1" thickBot="1">
      <c r="E3" s="272" t="s">
        <v>3</v>
      </c>
      <c r="F3" s="274"/>
      <c r="G3" s="273"/>
      <c r="H3" s="268" t="s">
        <v>11</v>
      </c>
      <c r="I3" s="269"/>
    </row>
    <row r="4" spans="5:9" ht="21.75" customHeight="1" thickBot="1">
      <c r="E4" s="272" t="s">
        <v>6</v>
      </c>
      <c r="F4" s="274"/>
      <c r="G4" s="273"/>
      <c r="H4" s="270"/>
      <c r="I4" s="271"/>
    </row>
    <row r="5" spans="1:9" ht="29.25" customHeight="1" thickBot="1">
      <c r="A5" s="3" t="s">
        <v>1</v>
      </c>
      <c r="B5" s="2" t="s">
        <v>34</v>
      </c>
      <c r="C5" s="3" t="s">
        <v>33</v>
      </c>
      <c r="D5" s="41" t="s">
        <v>31</v>
      </c>
      <c r="E5" s="3" t="s">
        <v>4</v>
      </c>
      <c r="F5" s="6" t="s">
        <v>7</v>
      </c>
      <c r="G5" s="6" t="s">
        <v>5</v>
      </c>
      <c r="H5" s="8" t="s">
        <v>12</v>
      </c>
      <c r="I5" s="8" t="s">
        <v>13</v>
      </c>
    </row>
    <row r="6" spans="1:9" s="80" customFormat="1" ht="21.75" customHeight="1">
      <c r="A6" s="179">
        <v>70</v>
      </c>
      <c r="B6" s="190" t="s">
        <v>158</v>
      </c>
      <c r="C6" s="190" t="s">
        <v>159</v>
      </c>
      <c r="D6" s="205" t="s">
        <v>160</v>
      </c>
      <c r="E6" s="81">
        <v>1</v>
      </c>
      <c r="F6" s="82">
        <f aca="true" t="shared" si="0" ref="F6:F13">IF(E6=1,7,(IF(E6=2,5,(IF(E6=3,4,(IF(E6=4,3,(IF(E6=5,2,(IF(E6=6,1,(IF(E6=7,0,0)))))))))))))</f>
        <v>7</v>
      </c>
      <c r="G6" s="85">
        <f aca="true" t="shared" si="1" ref="G6:G13">IF(E6=1,7,(IF(E6=2,5,(IF(E6=3,4,(IF(E6=4,3,(IF(E6=5,2,(IF(E6=6,1,(IF(E6=7,0,0)))))))))))))</f>
        <v>7</v>
      </c>
      <c r="H6" s="108">
        <f aca="true" t="shared" si="2" ref="H6:H13">F6</f>
        <v>7</v>
      </c>
      <c r="I6" s="88">
        <f aca="true" t="shared" si="3" ref="I6:I13">G6*$H$1</f>
        <v>35</v>
      </c>
    </row>
    <row r="7" spans="1:9" s="89" customFormat="1" ht="21.75" customHeight="1">
      <c r="A7" s="52">
        <v>51</v>
      </c>
      <c r="B7" s="191" t="s">
        <v>273</v>
      </c>
      <c r="C7" s="191" t="s">
        <v>274</v>
      </c>
      <c r="D7" s="205" t="s">
        <v>275</v>
      </c>
      <c r="E7" s="84">
        <v>2</v>
      </c>
      <c r="F7" s="82">
        <f t="shared" si="0"/>
        <v>5</v>
      </c>
      <c r="G7" s="85">
        <f t="shared" si="1"/>
        <v>5</v>
      </c>
      <c r="H7" s="108">
        <f t="shared" si="2"/>
        <v>5</v>
      </c>
      <c r="I7" s="88">
        <f t="shared" si="3"/>
        <v>25</v>
      </c>
    </row>
    <row r="8" spans="1:9" s="89" customFormat="1" ht="21.75" customHeight="1">
      <c r="A8" s="57">
        <v>4</v>
      </c>
      <c r="B8" s="191" t="s">
        <v>97</v>
      </c>
      <c r="C8" s="191" t="s">
        <v>98</v>
      </c>
      <c r="D8" s="205" t="s">
        <v>99</v>
      </c>
      <c r="E8" s="81">
        <v>3</v>
      </c>
      <c r="F8" s="82">
        <f t="shared" si="0"/>
        <v>4</v>
      </c>
      <c r="G8" s="85">
        <f t="shared" si="1"/>
        <v>4</v>
      </c>
      <c r="H8" s="108">
        <f t="shared" si="2"/>
        <v>4</v>
      </c>
      <c r="I8" s="88">
        <f t="shared" si="3"/>
        <v>20</v>
      </c>
    </row>
    <row r="9" spans="1:9" s="89" customFormat="1" ht="21.75" customHeight="1">
      <c r="A9" s="52">
        <v>86</v>
      </c>
      <c r="B9" s="191" t="s">
        <v>297</v>
      </c>
      <c r="C9" s="191" t="s">
        <v>298</v>
      </c>
      <c r="D9" s="205" t="s">
        <v>89</v>
      </c>
      <c r="E9" s="81">
        <v>4</v>
      </c>
      <c r="F9" s="82">
        <f t="shared" si="0"/>
        <v>3</v>
      </c>
      <c r="G9" s="85">
        <f t="shared" si="1"/>
        <v>3</v>
      </c>
      <c r="H9" s="108">
        <f t="shared" si="2"/>
        <v>3</v>
      </c>
      <c r="I9" s="88">
        <f t="shared" si="3"/>
        <v>15</v>
      </c>
    </row>
    <row r="10" spans="1:9" s="89" customFormat="1" ht="21.75" customHeight="1">
      <c r="A10" s="52">
        <v>75</v>
      </c>
      <c r="B10" s="191" t="s">
        <v>59</v>
      </c>
      <c r="C10" s="191" t="s">
        <v>60</v>
      </c>
      <c r="D10" s="205" t="s">
        <v>62</v>
      </c>
      <c r="E10" s="81">
        <v>5</v>
      </c>
      <c r="F10" s="82">
        <f t="shared" si="0"/>
        <v>2</v>
      </c>
      <c r="G10" s="85">
        <f t="shared" si="1"/>
        <v>2</v>
      </c>
      <c r="H10" s="108">
        <f t="shared" si="2"/>
        <v>2</v>
      </c>
      <c r="I10" s="88">
        <f t="shared" si="3"/>
        <v>10</v>
      </c>
    </row>
    <row r="11" spans="1:12" s="80" customFormat="1" ht="21.75" customHeight="1">
      <c r="A11" s="52"/>
      <c r="B11" s="191" t="e">
        <v>#N/A</v>
      </c>
      <c r="C11" s="191" t="e">
        <v>#N/A</v>
      </c>
      <c r="D11" s="205" t="e">
        <v>#N/A</v>
      </c>
      <c r="E11" s="84"/>
      <c r="F11" s="82">
        <f t="shared" si="0"/>
        <v>0</v>
      </c>
      <c r="G11" s="85">
        <f t="shared" si="1"/>
        <v>0</v>
      </c>
      <c r="H11" s="108">
        <f t="shared" si="2"/>
        <v>0</v>
      </c>
      <c r="I11" s="88">
        <f t="shared" si="3"/>
        <v>0</v>
      </c>
      <c r="L11"/>
    </row>
    <row r="12" spans="1:9" s="80" customFormat="1" ht="21.75" customHeight="1">
      <c r="A12" s="181"/>
      <c r="B12" s="191" t="e">
        <v>#N/A</v>
      </c>
      <c r="C12" s="191" t="e">
        <v>#N/A</v>
      </c>
      <c r="D12" s="205" t="e">
        <v>#N/A</v>
      </c>
      <c r="E12" s="84"/>
      <c r="F12" s="82">
        <f t="shared" si="0"/>
        <v>0</v>
      </c>
      <c r="G12" s="85">
        <f t="shared" si="1"/>
        <v>0</v>
      </c>
      <c r="H12" s="108">
        <f t="shared" si="2"/>
        <v>0</v>
      </c>
      <c r="I12" s="88">
        <f t="shared" si="3"/>
        <v>0</v>
      </c>
    </row>
    <row r="13" spans="1:9" s="80" customFormat="1" ht="21.75" customHeight="1" thickBot="1">
      <c r="A13" s="56"/>
      <c r="B13" s="213" t="e">
        <v>#N/A</v>
      </c>
      <c r="C13" s="213" t="e">
        <v>#N/A</v>
      </c>
      <c r="D13" s="223" t="e">
        <v>#N/A</v>
      </c>
      <c r="E13" s="97"/>
      <c r="F13" s="95">
        <f t="shared" si="0"/>
        <v>0</v>
      </c>
      <c r="G13" s="98">
        <f t="shared" si="1"/>
        <v>0</v>
      </c>
      <c r="H13" s="114">
        <f t="shared" si="2"/>
        <v>0</v>
      </c>
      <c r="I13" s="102">
        <f t="shared" si="3"/>
        <v>0</v>
      </c>
    </row>
    <row r="14" spans="1:4" s="80" customFormat="1" ht="21.75" customHeight="1">
      <c r="A14" s="137"/>
      <c r="B14" s="126"/>
      <c r="C14" s="126"/>
      <c r="D14" s="126"/>
    </row>
    <row r="15" spans="1:4" s="80" customFormat="1" ht="21.75" customHeight="1">
      <c r="A15" s="137"/>
      <c r="B15" s="126"/>
      <c r="C15" s="126"/>
      <c r="D15" s="126"/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03"/>
      <c r="B76" s="126"/>
      <c r="C76" s="126"/>
      <c r="D76" s="126"/>
    </row>
    <row r="77" spans="1:4" s="80" customFormat="1" ht="21.75" customHeight="1">
      <c r="A77" s="103"/>
      <c r="B77" s="126"/>
      <c r="C77" s="126"/>
      <c r="D77" s="126"/>
    </row>
    <row r="78" spans="1:3" s="80" customFormat="1" ht="21.75" customHeight="1">
      <c r="A78" s="103"/>
      <c r="B78" s="103"/>
      <c r="C78" s="103"/>
    </row>
    <row r="79" spans="1:3" s="80" customFormat="1" ht="21.75" customHeight="1">
      <c r="A79" s="103"/>
      <c r="B79" s="103"/>
      <c r="C79" s="103"/>
    </row>
    <row r="80" spans="1:3" s="80" customFormat="1" ht="21.75" customHeight="1">
      <c r="A80" s="103"/>
      <c r="B80" s="103"/>
      <c r="C80" s="103"/>
    </row>
    <row r="81" spans="1:3" s="80" customFormat="1" ht="21.75" customHeight="1">
      <c r="A81" s="103"/>
      <c r="B81" s="103"/>
      <c r="C81" s="103"/>
    </row>
  </sheetData>
  <sheetProtection/>
  <mergeCells count="3">
    <mergeCell ref="E3:G3"/>
    <mergeCell ref="H3:I4"/>
    <mergeCell ref="E4:G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r:id="rId1"/>
  <headerFooter alignWithMargins="0">
    <oddFooter>&amp;L&amp;F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81"/>
  <sheetViews>
    <sheetView zoomScale="98" zoomScaleNormal="98"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1" customWidth="1"/>
    <col min="2" max="2" width="20.8515625" style="1" customWidth="1"/>
    <col min="3" max="3" width="21.8515625" style="1" customWidth="1"/>
    <col min="4" max="4" width="27.7109375" style="0" customWidth="1"/>
    <col min="5" max="5" width="5.00390625" style="0" customWidth="1"/>
    <col min="6" max="6" width="10.421875" style="0" customWidth="1"/>
    <col min="7" max="7" width="8.8515625" style="0" customWidth="1"/>
  </cols>
  <sheetData>
    <row r="1" spans="1:8" ht="21.75" customHeight="1">
      <c r="A1" s="1" t="s">
        <v>0</v>
      </c>
      <c r="D1" t="s">
        <v>44</v>
      </c>
      <c r="E1" s="9" t="s">
        <v>14</v>
      </c>
      <c r="H1" s="27">
        <v>4</v>
      </c>
    </row>
    <row r="2" ht="21.75" customHeight="1" thickBot="1"/>
    <row r="3" spans="5:9" ht="21.75" customHeight="1" thickBot="1">
      <c r="E3" s="272" t="s">
        <v>3</v>
      </c>
      <c r="F3" s="274"/>
      <c r="G3" s="273"/>
      <c r="H3" s="268" t="s">
        <v>11</v>
      </c>
      <c r="I3" s="269"/>
    </row>
    <row r="4" spans="5:9" ht="21.75" customHeight="1" thickBot="1">
      <c r="E4" s="272" t="s">
        <v>6</v>
      </c>
      <c r="F4" s="274"/>
      <c r="G4" s="273"/>
      <c r="H4" s="270"/>
      <c r="I4" s="271"/>
    </row>
    <row r="5" spans="1:9" ht="29.25" customHeight="1" thickBot="1">
      <c r="A5" s="3" t="s">
        <v>1</v>
      </c>
      <c r="B5" s="2" t="s">
        <v>34</v>
      </c>
      <c r="C5" s="3" t="s">
        <v>33</v>
      </c>
      <c r="D5" s="41" t="s">
        <v>31</v>
      </c>
      <c r="E5" s="3" t="s">
        <v>4</v>
      </c>
      <c r="F5" s="6" t="s">
        <v>7</v>
      </c>
      <c r="G5" s="6" t="s">
        <v>5</v>
      </c>
      <c r="H5" s="8" t="s">
        <v>12</v>
      </c>
      <c r="I5" s="8" t="s">
        <v>13</v>
      </c>
    </row>
    <row r="6" spans="1:9" s="80" customFormat="1" ht="21.75" customHeight="1">
      <c r="A6" s="179">
        <v>40</v>
      </c>
      <c r="B6" s="190" t="s">
        <v>260</v>
      </c>
      <c r="C6" s="190" t="s">
        <v>261</v>
      </c>
      <c r="D6" s="205" t="s">
        <v>262</v>
      </c>
      <c r="E6" s="81">
        <v>1</v>
      </c>
      <c r="F6" s="82">
        <f aca="true" t="shared" si="0" ref="F6:F13">IF(E6=1,7,(IF(E6=2,5,(IF(E6=3,4,(IF(E6=4,3,(IF(E6=5,2,(IF(E6=6,1,(IF(E6=7,0,0)))))))))))))</f>
        <v>7</v>
      </c>
      <c r="G6" s="85">
        <f aca="true" t="shared" si="1" ref="G6:G13">IF(E6=1,7,(IF(E6=2,5,(IF(E6=3,4,(IF(E6=4,3,(IF(E6=5,2,(IF(E6=6,1,(IF(E6=7,0,0)))))))))))))</f>
        <v>7</v>
      </c>
      <c r="H6" s="108">
        <f aca="true" t="shared" si="2" ref="H6:H13">F6</f>
        <v>7</v>
      </c>
      <c r="I6" s="88">
        <f aca="true" t="shared" si="3" ref="I6:I13">G6*$H$1</f>
        <v>28</v>
      </c>
    </row>
    <row r="7" spans="1:9" s="89" customFormat="1" ht="21.75" customHeight="1">
      <c r="A7" s="52">
        <v>66</v>
      </c>
      <c r="B7" s="191" t="s">
        <v>199</v>
      </c>
      <c r="C7" s="191" t="s">
        <v>292</v>
      </c>
      <c r="D7" s="205" t="s">
        <v>293</v>
      </c>
      <c r="E7" s="84">
        <v>2</v>
      </c>
      <c r="F7" s="82">
        <f t="shared" si="0"/>
        <v>5</v>
      </c>
      <c r="G7" s="85">
        <f t="shared" si="1"/>
        <v>5</v>
      </c>
      <c r="H7" s="108">
        <f t="shared" si="2"/>
        <v>5</v>
      </c>
      <c r="I7" s="88">
        <f t="shared" si="3"/>
        <v>20</v>
      </c>
    </row>
    <row r="8" spans="1:9" s="89" customFormat="1" ht="21.75" customHeight="1">
      <c r="A8" s="57">
        <v>44</v>
      </c>
      <c r="B8" s="191" t="s">
        <v>134</v>
      </c>
      <c r="C8" s="191" t="s">
        <v>135</v>
      </c>
      <c r="D8" s="205" t="s">
        <v>136</v>
      </c>
      <c r="E8" s="81">
        <v>3</v>
      </c>
      <c r="F8" s="82">
        <f t="shared" si="0"/>
        <v>4</v>
      </c>
      <c r="G8" s="85">
        <f t="shared" si="1"/>
        <v>4</v>
      </c>
      <c r="H8" s="108">
        <f t="shared" si="2"/>
        <v>4</v>
      </c>
      <c r="I8" s="88">
        <f t="shared" si="3"/>
        <v>16</v>
      </c>
    </row>
    <row r="9" spans="1:9" s="89" customFormat="1" ht="21.75" customHeight="1">
      <c r="A9" s="52"/>
      <c r="B9" s="191" t="e">
        <v>#N/A</v>
      </c>
      <c r="C9" s="191" t="e">
        <v>#N/A</v>
      </c>
      <c r="D9" s="205" t="e">
        <v>#N/A</v>
      </c>
      <c r="E9" s="81"/>
      <c r="F9" s="82">
        <f t="shared" si="0"/>
        <v>0</v>
      </c>
      <c r="G9" s="85">
        <f t="shared" si="1"/>
        <v>0</v>
      </c>
      <c r="H9" s="108">
        <f t="shared" si="2"/>
        <v>0</v>
      </c>
      <c r="I9" s="88">
        <f t="shared" si="3"/>
        <v>0</v>
      </c>
    </row>
    <row r="10" spans="1:9" s="89" customFormat="1" ht="21.75" customHeight="1">
      <c r="A10" s="52"/>
      <c r="B10" s="191" t="e">
        <v>#N/A</v>
      </c>
      <c r="C10" s="191" t="e">
        <v>#N/A</v>
      </c>
      <c r="D10" s="205" t="e">
        <v>#N/A</v>
      </c>
      <c r="E10" s="81"/>
      <c r="F10" s="82">
        <f t="shared" si="0"/>
        <v>0</v>
      </c>
      <c r="G10" s="85">
        <f t="shared" si="1"/>
        <v>0</v>
      </c>
      <c r="H10" s="108">
        <f t="shared" si="2"/>
        <v>0</v>
      </c>
      <c r="I10" s="88">
        <f t="shared" si="3"/>
        <v>0</v>
      </c>
    </row>
    <row r="11" spans="1:9" s="80" customFormat="1" ht="21.75" customHeight="1">
      <c r="A11" s="52"/>
      <c r="B11" s="191" t="e">
        <v>#N/A</v>
      </c>
      <c r="C11" s="191" t="e">
        <v>#N/A</v>
      </c>
      <c r="D11" s="205" t="e">
        <v>#N/A</v>
      </c>
      <c r="E11" s="84"/>
      <c r="F11" s="82">
        <f t="shared" si="0"/>
        <v>0</v>
      </c>
      <c r="G11" s="85">
        <f t="shared" si="1"/>
        <v>0</v>
      </c>
      <c r="H11" s="108">
        <f t="shared" si="2"/>
        <v>0</v>
      </c>
      <c r="I11" s="88">
        <f t="shared" si="3"/>
        <v>0</v>
      </c>
    </row>
    <row r="12" spans="1:9" s="80" customFormat="1" ht="21.75" customHeight="1">
      <c r="A12" s="181"/>
      <c r="B12" s="191" t="e">
        <v>#N/A</v>
      </c>
      <c r="C12" s="191" t="e">
        <v>#N/A</v>
      </c>
      <c r="D12" s="205" t="e">
        <v>#N/A</v>
      </c>
      <c r="E12" s="84"/>
      <c r="F12" s="82">
        <f t="shared" si="0"/>
        <v>0</v>
      </c>
      <c r="G12" s="85">
        <f t="shared" si="1"/>
        <v>0</v>
      </c>
      <c r="H12" s="108">
        <f t="shared" si="2"/>
        <v>0</v>
      </c>
      <c r="I12" s="88">
        <f t="shared" si="3"/>
        <v>0</v>
      </c>
    </row>
    <row r="13" spans="1:9" s="80" customFormat="1" ht="21.75" customHeight="1" thickBot="1">
      <c r="A13" s="56"/>
      <c r="B13" s="213" t="e">
        <v>#N/A</v>
      </c>
      <c r="C13" s="213" t="e">
        <v>#N/A</v>
      </c>
      <c r="D13" s="223" t="e">
        <v>#N/A</v>
      </c>
      <c r="E13" s="97"/>
      <c r="F13" s="95">
        <f t="shared" si="0"/>
        <v>0</v>
      </c>
      <c r="G13" s="98">
        <f t="shared" si="1"/>
        <v>0</v>
      </c>
      <c r="H13" s="114">
        <f t="shared" si="2"/>
        <v>0</v>
      </c>
      <c r="I13" s="102">
        <f t="shared" si="3"/>
        <v>0</v>
      </c>
    </row>
    <row r="14" spans="1:4" s="80" customFormat="1" ht="21.75" customHeight="1">
      <c r="A14" s="137"/>
      <c r="B14" s="126"/>
      <c r="C14" s="126"/>
      <c r="D14" s="126"/>
    </row>
    <row r="15" spans="1:4" s="80" customFormat="1" ht="21.75" customHeight="1">
      <c r="A15" s="137"/>
      <c r="B15" s="126"/>
      <c r="C15" s="126"/>
      <c r="D15" s="126"/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03"/>
      <c r="B76" s="126"/>
      <c r="C76" s="126"/>
      <c r="D76" s="126"/>
    </row>
    <row r="77" spans="1:4" s="80" customFormat="1" ht="21.75" customHeight="1">
      <c r="A77" s="103"/>
      <c r="B77" s="126"/>
      <c r="C77" s="126"/>
      <c r="D77" s="126"/>
    </row>
    <row r="78" spans="1:3" s="80" customFormat="1" ht="21.75" customHeight="1">
      <c r="A78" s="103"/>
      <c r="B78" s="103"/>
      <c r="C78" s="103"/>
    </row>
    <row r="79" spans="1:3" s="80" customFormat="1" ht="21.75" customHeight="1">
      <c r="A79" s="103"/>
      <c r="B79" s="103"/>
      <c r="C79" s="103"/>
    </row>
    <row r="80" spans="1:3" s="80" customFormat="1" ht="21.75" customHeight="1">
      <c r="A80" s="103"/>
      <c r="B80" s="103"/>
      <c r="C80" s="103"/>
    </row>
    <row r="81" spans="1:3" s="80" customFormat="1" ht="21.75" customHeight="1">
      <c r="A81" s="103"/>
      <c r="B81" s="103"/>
      <c r="C81" s="103"/>
    </row>
  </sheetData>
  <sheetProtection/>
  <mergeCells count="3">
    <mergeCell ref="E4:G4"/>
    <mergeCell ref="E3:G3"/>
    <mergeCell ref="H3:I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r:id="rId1"/>
  <headerFooter alignWithMargins="0">
    <oddFooter>&amp;L&amp;F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78"/>
  <sheetViews>
    <sheetView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1" customWidth="1"/>
    <col min="2" max="2" width="21.57421875" style="1" customWidth="1"/>
    <col min="3" max="3" width="19.421875" style="1" customWidth="1"/>
    <col min="4" max="4" width="34.421875" style="0" customWidth="1"/>
    <col min="5" max="5" width="5.00390625" style="0" customWidth="1"/>
    <col min="6" max="6" width="10.421875" style="0" customWidth="1"/>
    <col min="7" max="7" width="8.8515625" style="0" customWidth="1"/>
  </cols>
  <sheetData>
    <row r="1" spans="1:8" ht="21.75" customHeight="1">
      <c r="A1" s="1" t="s">
        <v>0</v>
      </c>
      <c r="D1" t="s">
        <v>43</v>
      </c>
      <c r="E1" s="9" t="s">
        <v>14</v>
      </c>
      <c r="H1" s="27">
        <v>4</v>
      </c>
    </row>
    <row r="2" ht="21.75" customHeight="1" thickBot="1"/>
    <row r="3" spans="5:9" ht="21.75" customHeight="1" thickBot="1">
      <c r="E3" s="272" t="s">
        <v>3</v>
      </c>
      <c r="F3" s="274"/>
      <c r="G3" s="273"/>
      <c r="H3" s="268" t="s">
        <v>11</v>
      </c>
      <c r="I3" s="269"/>
    </row>
    <row r="4" spans="5:9" ht="21.75" customHeight="1" thickBot="1">
      <c r="E4" s="272" t="s">
        <v>6</v>
      </c>
      <c r="F4" s="274"/>
      <c r="G4" s="273"/>
      <c r="H4" s="270"/>
      <c r="I4" s="271"/>
    </row>
    <row r="5" spans="1:9" ht="29.25" customHeight="1" thickBot="1">
      <c r="A5" s="3" t="s">
        <v>1</v>
      </c>
      <c r="B5" s="3" t="s">
        <v>34</v>
      </c>
      <c r="C5" s="3" t="s">
        <v>33</v>
      </c>
      <c r="D5" s="41" t="s">
        <v>31</v>
      </c>
      <c r="E5" s="2" t="s">
        <v>4</v>
      </c>
      <c r="F5" s="6" t="s">
        <v>7</v>
      </c>
      <c r="G5" s="43" t="s">
        <v>5</v>
      </c>
      <c r="H5" s="8" t="s">
        <v>12</v>
      </c>
      <c r="I5" s="8" t="s">
        <v>13</v>
      </c>
    </row>
    <row r="6" spans="1:9" s="80" customFormat="1" ht="21.75" customHeight="1">
      <c r="A6" s="60">
        <v>87</v>
      </c>
      <c r="B6" s="67" t="s">
        <v>187</v>
      </c>
      <c r="C6" s="67" t="s">
        <v>188</v>
      </c>
      <c r="D6" s="196" t="s">
        <v>189</v>
      </c>
      <c r="E6" s="81">
        <v>1</v>
      </c>
      <c r="F6" s="82">
        <f aca="true" t="shared" si="0" ref="F6:F11">IF(E6=1,7,(IF(E6=2,5,(IF(E6=3,4,(IF(E6=4,3,(IF(E6=5,2,(IF(E6=6,1,(IF(E6=7,0,0)))))))))))))</f>
        <v>7</v>
      </c>
      <c r="G6" s="85">
        <f aca="true" t="shared" si="1" ref="G6:G11">IF(E6=1,7,(IF(E6=2,5,(IF(E6=3,4,(IF(E6=4,3,(IF(E6=5,2,(IF(E6=6,1,(IF(E6=7,0,0)))))))))))))</f>
        <v>7</v>
      </c>
      <c r="H6" s="108">
        <f aca="true" t="shared" si="2" ref="H6:H11">F6</f>
        <v>7</v>
      </c>
      <c r="I6" s="88">
        <f aca="true" t="shared" si="3" ref="I6:I11">G6*$H$1</f>
        <v>28</v>
      </c>
    </row>
    <row r="7" spans="1:9" s="89" customFormat="1" ht="21.75" customHeight="1">
      <c r="A7" s="46">
        <v>10</v>
      </c>
      <c r="B7" s="191" t="s">
        <v>225</v>
      </c>
      <c r="C7" s="191" t="s">
        <v>115</v>
      </c>
      <c r="D7" s="205" t="s">
        <v>226</v>
      </c>
      <c r="E7" s="84">
        <v>2</v>
      </c>
      <c r="F7" s="82">
        <f t="shared" si="0"/>
        <v>5</v>
      </c>
      <c r="G7" s="85">
        <f t="shared" si="1"/>
        <v>5</v>
      </c>
      <c r="H7" s="108">
        <f t="shared" si="2"/>
        <v>5</v>
      </c>
      <c r="I7" s="88">
        <f t="shared" si="3"/>
        <v>20</v>
      </c>
    </row>
    <row r="8" spans="1:9" s="89" customFormat="1" ht="21.75" customHeight="1">
      <c r="A8" s="46">
        <v>90</v>
      </c>
      <c r="B8" s="191" t="s">
        <v>196</v>
      </c>
      <c r="C8" s="191" t="s">
        <v>197</v>
      </c>
      <c r="D8" s="205" t="s">
        <v>198</v>
      </c>
      <c r="E8" s="84">
        <v>3</v>
      </c>
      <c r="F8" s="82">
        <f t="shared" si="0"/>
        <v>4</v>
      </c>
      <c r="G8" s="85">
        <f t="shared" si="1"/>
        <v>4</v>
      </c>
      <c r="H8" s="108">
        <f t="shared" si="2"/>
        <v>4</v>
      </c>
      <c r="I8" s="88">
        <f t="shared" si="3"/>
        <v>16</v>
      </c>
    </row>
    <row r="9" spans="1:9" s="89" customFormat="1" ht="21.75" customHeight="1">
      <c r="A9" s="46">
        <v>96</v>
      </c>
      <c r="B9" s="191" t="s">
        <v>199</v>
      </c>
      <c r="C9" s="191" t="s">
        <v>200</v>
      </c>
      <c r="D9" s="205" t="s">
        <v>201</v>
      </c>
      <c r="E9" s="84">
        <v>4</v>
      </c>
      <c r="F9" s="82">
        <f t="shared" si="0"/>
        <v>3</v>
      </c>
      <c r="G9" s="85">
        <f t="shared" si="1"/>
        <v>3</v>
      </c>
      <c r="H9" s="108">
        <f t="shared" si="2"/>
        <v>3</v>
      </c>
      <c r="I9" s="88">
        <f t="shared" si="3"/>
        <v>12</v>
      </c>
    </row>
    <row r="10" spans="1:9" s="89" customFormat="1" ht="21.75" customHeight="1">
      <c r="A10" s="46"/>
      <c r="B10" s="67" t="e">
        <v>#N/A</v>
      </c>
      <c r="C10" s="67" t="e">
        <v>#N/A</v>
      </c>
      <c r="D10" s="196" t="e">
        <v>#N/A</v>
      </c>
      <c r="E10" s="84"/>
      <c r="F10" s="82">
        <f t="shared" si="0"/>
        <v>0</v>
      </c>
      <c r="G10" s="85">
        <f t="shared" si="1"/>
        <v>0</v>
      </c>
      <c r="H10" s="108">
        <f t="shared" si="2"/>
        <v>0</v>
      </c>
      <c r="I10" s="88">
        <f t="shared" si="3"/>
        <v>0</v>
      </c>
    </row>
    <row r="11" spans="1:9" s="89" customFormat="1" ht="21.75" customHeight="1">
      <c r="A11" s="46"/>
      <c r="B11" s="191" t="e">
        <v>#N/A</v>
      </c>
      <c r="C11" s="191" t="e">
        <v>#N/A</v>
      </c>
      <c r="D11" s="205" t="e">
        <v>#N/A</v>
      </c>
      <c r="E11" s="84"/>
      <c r="F11" s="82">
        <f t="shared" si="0"/>
        <v>0</v>
      </c>
      <c r="G11" s="85">
        <f t="shared" si="1"/>
        <v>0</v>
      </c>
      <c r="H11" s="108">
        <f t="shared" si="2"/>
        <v>0</v>
      </c>
      <c r="I11" s="88">
        <f t="shared" si="3"/>
        <v>0</v>
      </c>
    </row>
    <row r="12" spans="1:9" s="80" customFormat="1" ht="21.75" customHeight="1">
      <c r="A12" s="170"/>
      <c r="B12" s="207" t="e">
        <v>#N/A</v>
      </c>
      <c r="C12" s="207" t="e">
        <v>#N/A</v>
      </c>
      <c r="D12" s="198" t="e">
        <v>#N/A</v>
      </c>
      <c r="E12" s="81"/>
      <c r="F12" s="82">
        <f>IF(E12=1,7,(IF(E12=2,5,(IF(E12=3,4,(IF(E12=4,3,(IF(E12=5,2,(IF(E12=6,1,(IF(E12=7,0,0)))))))))))))</f>
        <v>0</v>
      </c>
      <c r="G12" s="85">
        <f>IF(E12=1,7,(IF(E12=2,5,(IF(E12=3,4,(IF(E12=4,3,(IF(E12=5,2,(IF(E12=6,1,(IF(E12=7,0,0)))))))))))))</f>
        <v>0</v>
      </c>
      <c r="H12" s="108">
        <f>F12</f>
        <v>0</v>
      </c>
      <c r="I12" s="88">
        <f>G12*$H$1</f>
        <v>0</v>
      </c>
    </row>
    <row r="13" spans="1:9" s="80" customFormat="1" ht="21.75" customHeight="1" thickBot="1">
      <c r="A13" s="172"/>
      <c r="B13" s="209" t="e">
        <v>#N/A</v>
      </c>
      <c r="C13" s="209" t="e">
        <v>#N/A</v>
      </c>
      <c r="D13" s="201" t="e">
        <v>#N/A</v>
      </c>
      <c r="E13" s="94"/>
      <c r="F13" s="95">
        <f>IF(E13=1,7,(IF(E13=2,5,(IF(E13=3,4,(IF(E13=4,3,(IF(E13=5,2,(IF(E13=6,1,(IF(E13=7,0,0)))))))))))))</f>
        <v>0</v>
      </c>
      <c r="G13" s="98">
        <f>IF(E13=1,7,(IF(E13=2,5,(IF(E13=3,4,(IF(E13=4,3,(IF(E13=5,2,(IF(E13=6,1,(IF(E13=7,0,0)))))))))))))</f>
        <v>0</v>
      </c>
      <c r="H13" s="114">
        <f>F13</f>
        <v>0</v>
      </c>
      <c r="I13" s="102">
        <f>G13*$H$1</f>
        <v>0</v>
      </c>
    </row>
    <row r="14" spans="1:5" s="80" customFormat="1" ht="21.75" customHeight="1">
      <c r="A14" s="137"/>
      <c r="B14" s="126"/>
      <c r="C14" s="126"/>
      <c r="D14" s="126"/>
      <c r="E14" s="103"/>
    </row>
    <row r="15" spans="1:4" s="80" customFormat="1" ht="21.75" customHeight="1">
      <c r="A15" s="137"/>
      <c r="B15" s="126"/>
      <c r="C15" s="126"/>
      <c r="D15" s="126"/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03"/>
      <c r="B73" s="126"/>
      <c r="C73" s="126"/>
      <c r="D73" s="126"/>
    </row>
    <row r="74" spans="1:4" s="80" customFormat="1" ht="21.75" customHeight="1">
      <c r="A74" s="103"/>
      <c r="B74" s="126"/>
      <c r="C74" s="126"/>
      <c r="D74" s="126"/>
    </row>
    <row r="75" spans="1:3" s="80" customFormat="1" ht="21.75" customHeight="1">
      <c r="A75" s="103"/>
      <c r="B75" s="103"/>
      <c r="C75" s="103"/>
    </row>
    <row r="76" spans="1:3" s="80" customFormat="1" ht="21.75" customHeight="1">
      <c r="A76" s="103"/>
      <c r="B76" s="103"/>
      <c r="C76" s="103"/>
    </row>
    <row r="77" spans="1:3" s="80" customFormat="1" ht="21.75" customHeight="1">
      <c r="A77" s="103"/>
      <c r="B77" s="103"/>
      <c r="C77" s="103"/>
    </row>
    <row r="78" spans="1:3" s="80" customFormat="1" ht="21.75" customHeight="1">
      <c r="A78" s="103"/>
      <c r="B78" s="103"/>
      <c r="C78" s="103"/>
    </row>
  </sheetData>
  <sheetProtection/>
  <mergeCells count="3">
    <mergeCell ref="E4:G4"/>
    <mergeCell ref="E3:G3"/>
    <mergeCell ref="H3:I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/>
  <headerFooter alignWithMargins="0">
    <oddFooter>&amp;L&amp;F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76"/>
  <sheetViews>
    <sheetView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1" customWidth="1"/>
    <col min="2" max="2" width="28.28125" style="0" customWidth="1"/>
    <col min="3" max="3" width="25.8515625" style="0" customWidth="1"/>
    <col min="4" max="4" width="28.421875" style="0" customWidth="1"/>
    <col min="5" max="5" width="5.00390625" style="0" customWidth="1"/>
    <col min="6" max="6" width="10.421875" style="0" customWidth="1"/>
    <col min="7" max="7" width="8.8515625" style="0" customWidth="1"/>
  </cols>
  <sheetData>
    <row r="1" spans="1:8" ht="21.75" customHeight="1">
      <c r="A1" s="1" t="s">
        <v>0</v>
      </c>
      <c r="B1" t="s">
        <v>23</v>
      </c>
      <c r="E1" s="9" t="s">
        <v>14</v>
      </c>
      <c r="H1" s="27">
        <v>6</v>
      </c>
    </row>
    <row r="2" spans="3:4" ht="21.75" customHeight="1" thickBot="1">
      <c r="C2" s="9"/>
      <c r="D2" s="9"/>
    </row>
    <row r="3" spans="5:9" ht="21.75" customHeight="1" thickBot="1">
      <c r="E3" s="272" t="s">
        <v>3</v>
      </c>
      <c r="F3" s="274"/>
      <c r="G3" s="273"/>
      <c r="H3" s="268" t="s">
        <v>11</v>
      </c>
      <c r="I3" s="269"/>
    </row>
    <row r="4" spans="5:9" ht="21.75" customHeight="1" thickBot="1">
      <c r="E4" s="272" t="s">
        <v>6</v>
      </c>
      <c r="F4" s="274"/>
      <c r="G4" s="273"/>
      <c r="H4" s="270"/>
      <c r="I4" s="271"/>
    </row>
    <row r="5" spans="1:9" ht="29.25" customHeight="1" thickBot="1">
      <c r="A5" s="3" t="s">
        <v>1</v>
      </c>
      <c r="B5" s="3" t="s">
        <v>34</v>
      </c>
      <c r="C5" s="41" t="s">
        <v>33</v>
      </c>
      <c r="D5" s="2" t="s">
        <v>31</v>
      </c>
      <c r="E5" s="3" t="s">
        <v>4</v>
      </c>
      <c r="F5" s="6" t="s">
        <v>7</v>
      </c>
      <c r="G5" s="6" t="s">
        <v>5</v>
      </c>
      <c r="H5" s="8" t="s">
        <v>12</v>
      </c>
      <c r="I5" s="8" t="s">
        <v>13</v>
      </c>
    </row>
    <row r="6" spans="1:9" s="89" customFormat="1" ht="21.75" customHeight="1">
      <c r="A6" s="62">
        <v>56</v>
      </c>
      <c r="B6" s="190" t="s">
        <v>90</v>
      </c>
      <c r="C6" s="190" t="s">
        <v>102</v>
      </c>
      <c r="D6" s="205" t="s">
        <v>285</v>
      </c>
      <c r="E6" s="128">
        <v>1</v>
      </c>
      <c r="F6" s="74">
        <f aca="true" t="shared" si="0" ref="F6:F13">IF(E6=1,7,(IF(E6=2,5,(IF(E6=3,4,(IF(E6=4,3,(IF(E6=5,2,(IF(E6=6,1,(IF(E6=7,0,0)))))))))))))</f>
        <v>7</v>
      </c>
      <c r="G6" s="76">
        <f aca="true" t="shared" si="1" ref="G6:G11">IF(E6=1,7,(IF(E6=2,5,(IF(E6=3,4,(IF(E6=4,3,(IF(E6=5,2,(IF(E6=6,1,(IF(E6=7,0,0)))))))))))))</f>
        <v>7</v>
      </c>
      <c r="H6" s="79">
        <f aca="true" t="shared" si="2" ref="H6:H11">F6</f>
        <v>7</v>
      </c>
      <c r="I6" s="79">
        <f aca="true" t="shared" si="3" ref="I6:I11">G6*$H$1</f>
        <v>42</v>
      </c>
    </row>
    <row r="7" spans="1:9" s="89" customFormat="1" ht="21.75" customHeight="1">
      <c r="A7" s="52">
        <v>11</v>
      </c>
      <c r="B7" s="191" t="s">
        <v>225</v>
      </c>
      <c r="C7" s="191" t="s">
        <v>227</v>
      </c>
      <c r="D7" s="205" t="s">
        <v>226</v>
      </c>
      <c r="E7" s="90">
        <v>2</v>
      </c>
      <c r="F7" s="82">
        <f t="shared" si="0"/>
        <v>5</v>
      </c>
      <c r="G7" s="85">
        <f t="shared" si="1"/>
        <v>5</v>
      </c>
      <c r="H7" s="88">
        <f t="shared" si="2"/>
        <v>5</v>
      </c>
      <c r="I7" s="88">
        <f t="shared" si="3"/>
        <v>30</v>
      </c>
    </row>
    <row r="8" spans="1:9" s="89" customFormat="1" ht="21.75" customHeight="1">
      <c r="A8" s="52">
        <v>69</v>
      </c>
      <c r="B8" s="191" t="s">
        <v>155</v>
      </c>
      <c r="C8" s="191" t="s">
        <v>156</v>
      </c>
      <c r="D8" s="205" t="s">
        <v>157</v>
      </c>
      <c r="E8" s="90">
        <v>3</v>
      </c>
      <c r="F8" s="82">
        <f t="shared" si="0"/>
        <v>4</v>
      </c>
      <c r="G8" s="85">
        <f t="shared" si="1"/>
        <v>4</v>
      </c>
      <c r="H8" s="88">
        <f t="shared" si="2"/>
        <v>4</v>
      </c>
      <c r="I8" s="88">
        <f t="shared" si="3"/>
        <v>24</v>
      </c>
    </row>
    <row r="9" spans="1:9" s="80" customFormat="1" ht="21.75" customHeight="1">
      <c r="A9" s="45">
        <v>39</v>
      </c>
      <c r="B9" s="208" t="s">
        <v>69</v>
      </c>
      <c r="C9" s="207" t="s">
        <v>121</v>
      </c>
      <c r="D9" s="198" t="s">
        <v>122</v>
      </c>
      <c r="E9" s="109">
        <v>4</v>
      </c>
      <c r="F9" s="82">
        <f t="shared" si="0"/>
        <v>3</v>
      </c>
      <c r="G9" s="85">
        <f t="shared" si="1"/>
        <v>3</v>
      </c>
      <c r="H9" s="88">
        <f t="shared" si="2"/>
        <v>3</v>
      </c>
      <c r="I9" s="88">
        <f t="shared" si="3"/>
        <v>18</v>
      </c>
    </row>
    <row r="10" spans="1:9" s="80" customFormat="1" ht="21.75" customHeight="1">
      <c r="A10" s="45">
        <v>98</v>
      </c>
      <c r="B10" s="208" t="s">
        <v>300</v>
      </c>
      <c r="C10" s="207" t="s">
        <v>301</v>
      </c>
      <c r="D10" s="198" t="s">
        <v>302</v>
      </c>
      <c r="E10" s="109">
        <v>5</v>
      </c>
      <c r="F10" s="82">
        <f t="shared" si="0"/>
        <v>2</v>
      </c>
      <c r="G10" s="85">
        <f t="shared" si="1"/>
        <v>2</v>
      </c>
      <c r="H10" s="88">
        <f t="shared" si="2"/>
        <v>2</v>
      </c>
      <c r="I10" s="88">
        <f t="shared" si="3"/>
        <v>12</v>
      </c>
    </row>
    <row r="11" spans="1:9" s="80" customFormat="1" ht="21.75" customHeight="1">
      <c r="A11" s="45">
        <v>3</v>
      </c>
      <c r="B11" s="208" t="s">
        <v>90</v>
      </c>
      <c r="C11" s="207" t="s">
        <v>91</v>
      </c>
      <c r="D11" s="198" t="s">
        <v>93</v>
      </c>
      <c r="E11" s="109">
        <v>6</v>
      </c>
      <c r="F11" s="82">
        <f t="shared" si="0"/>
        <v>1</v>
      </c>
      <c r="G11" s="85">
        <f t="shared" si="1"/>
        <v>1</v>
      </c>
      <c r="H11" s="88">
        <f t="shared" si="2"/>
        <v>1</v>
      </c>
      <c r="I11" s="88">
        <f t="shared" si="3"/>
        <v>6</v>
      </c>
    </row>
    <row r="12" spans="1:9" s="80" customFormat="1" ht="21.75" customHeight="1">
      <c r="A12" s="45"/>
      <c r="B12" s="208" t="e">
        <v>#N/A</v>
      </c>
      <c r="C12" s="207" t="e">
        <v>#N/A</v>
      </c>
      <c r="D12" s="198" t="e">
        <v>#N/A</v>
      </c>
      <c r="E12" s="109"/>
      <c r="F12" s="82">
        <f t="shared" si="0"/>
        <v>0</v>
      </c>
      <c r="G12" s="85">
        <f>IF(E12=1,7,(IF(E12=2,5,(IF(E12=3,4,(IF(E12=4,3,(IF(E12=5,2,(IF(E12=6,1,(IF(E12=7,0,0)))))))))))))</f>
        <v>0</v>
      </c>
      <c r="H12" s="88">
        <f>F12</f>
        <v>0</v>
      </c>
      <c r="I12" s="88">
        <f>G12*$H$1</f>
        <v>0</v>
      </c>
    </row>
    <row r="13" spans="1:9" s="80" customFormat="1" ht="21.75" customHeight="1" thickBot="1">
      <c r="A13" s="51"/>
      <c r="B13" s="210" t="e">
        <v>#N/A</v>
      </c>
      <c r="C13" s="209" t="e">
        <v>#N/A</v>
      </c>
      <c r="D13" s="201" t="e">
        <v>#N/A</v>
      </c>
      <c r="E13" s="111"/>
      <c r="F13" s="95">
        <f t="shared" si="0"/>
        <v>0</v>
      </c>
      <c r="G13" s="98">
        <f>IF(E13=1,7,(IF(E13=2,5,(IF(E13=3,4,(IF(E13=4,3,(IF(E13=5,2,(IF(E13=6,1,(IF(E13=7,0,0)))))))))))))</f>
        <v>0</v>
      </c>
      <c r="H13" s="102">
        <f>F13</f>
        <v>0</v>
      </c>
      <c r="I13" s="102">
        <f>G13*$H$1</f>
        <v>0</v>
      </c>
    </row>
    <row r="14" spans="1:4" s="80" customFormat="1" ht="21.75" customHeight="1">
      <c r="A14" s="137"/>
      <c r="B14" s="126"/>
      <c r="C14" s="126"/>
      <c r="D14" s="126"/>
    </row>
    <row r="15" spans="1:4" s="80" customFormat="1" ht="21.75" customHeight="1">
      <c r="A15" s="137"/>
      <c r="B15" s="126"/>
      <c r="C15" s="126"/>
      <c r="D15" s="126"/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03"/>
      <c r="B71" s="126"/>
      <c r="C71" s="126"/>
      <c r="D71" s="126"/>
    </row>
    <row r="72" spans="1:4" s="80" customFormat="1" ht="21.75" customHeight="1">
      <c r="A72" s="103"/>
      <c r="B72" s="126"/>
      <c r="C72" s="126"/>
      <c r="D72" s="126"/>
    </row>
    <row r="73" s="80" customFormat="1" ht="21.75" customHeight="1">
      <c r="A73" s="103"/>
    </row>
    <row r="74" s="80" customFormat="1" ht="21.75" customHeight="1">
      <c r="A74" s="103"/>
    </row>
    <row r="75" s="80" customFormat="1" ht="21.75" customHeight="1">
      <c r="A75" s="103"/>
    </row>
    <row r="76" s="80" customFormat="1" ht="21.75" customHeight="1">
      <c r="A76" s="103"/>
    </row>
  </sheetData>
  <sheetProtection/>
  <mergeCells count="3">
    <mergeCell ref="E4:G4"/>
    <mergeCell ref="E3:G3"/>
    <mergeCell ref="H3:I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/>
  <headerFooter alignWithMargins="0">
    <oddFooter>&amp;L&amp;F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78"/>
  <sheetViews>
    <sheetView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1" customWidth="1"/>
    <col min="2" max="2" width="34.421875" style="0" customWidth="1"/>
    <col min="3" max="3" width="23.28125" style="0" customWidth="1"/>
    <col min="4" max="4" width="30.00390625" style="0" customWidth="1"/>
    <col min="5" max="5" width="5.00390625" style="0" customWidth="1"/>
    <col min="6" max="6" width="10.421875" style="0" customWidth="1"/>
    <col min="7" max="7" width="8.8515625" style="0" customWidth="1"/>
  </cols>
  <sheetData>
    <row r="1" spans="1:8" ht="21.75" customHeight="1">
      <c r="A1" s="1" t="s">
        <v>0</v>
      </c>
      <c r="B1" t="s">
        <v>24</v>
      </c>
      <c r="E1" s="9" t="s">
        <v>14</v>
      </c>
      <c r="H1" s="27">
        <v>7</v>
      </c>
    </row>
    <row r="2" spans="3:4" ht="21.75" customHeight="1" thickBot="1">
      <c r="C2" s="9"/>
      <c r="D2" s="9"/>
    </row>
    <row r="3" spans="5:9" ht="21.75" customHeight="1" thickBot="1">
      <c r="E3" s="272" t="s">
        <v>3</v>
      </c>
      <c r="F3" s="274"/>
      <c r="G3" s="273"/>
      <c r="H3" s="268" t="s">
        <v>11</v>
      </c>
      <c r="I3" s="269"/>
    </row>
    <row r="4" spans="5:9" ht="21.75" customHeight="1" thickBot="1">
      <c r="E4" s="272" t="s">
        <v>6</v>
      </c>
      <c r="F4" s="274"/>
      <c r="G4" s="273"/>
      <c r="H4" s="270"/>
      <c r="I4" s="271"/>
    </row>
    <row r="5" spans="1:9" ht="29.25" customHeight="1" thickBot="1">
      <c r="A5" s="3" t="s">
        <v>1</v>
      </c>
      <c r="B5" s="3" t="s">
        <v>34</v>
      </c>
      <c r="C5" s="3" t="s">
        <v>33</v>
      </c>
      <c r="D5" s="40" t="s">
        <v>31</v>
      </c>
      <c r="E5" s="12" t="s">
        <v>4</v>
      </c>
      <c r="F5" s="14" t="s">
        <v>7</v>
      </c>
      <c r="G5" s="14" t="s">
        <v>5</v>
      </c>
      <c r="H5" s="5" t="s">
        <v>12</v>
      </c>
      <c r="I5" s="5" t="s">
        <v>13</v>
      </c>
    </row>
    <row r="6" spans="1:9" s="80" customFormat="1" ht="21.75" customHeight="1">
      <c r="A6" s="62">
        <v>74</v>
      </c>
      <c r="B6" s="191" t="s">
        <v>161</v>
      </c>
      <c r="C6" s="191" t="s">
        <v>162</v>
      </c>
      <c r="D6" s="205" t="s">
        <v>163</v>
      </c>
      <c r="E6" s="138">
        <v>1</v>
      </c>
      <c r="F6" s="74">
        <f aca="true" t="shared" si="0" ref="F6:F13">IF(E6=1,7,(IF(E6=2,5,(IF(E6=3,4,(IF(E6=4,3,(IF(E6=5,2,(IF(E6=6,1,(IF(E6=7,0,0)))))))))))))</f>
        <v>7</v>
      </c>
      <c r="G6" s="76">
        <f aca="true" t="shared" si="1" ref="G6:G13">IF(E6=1,7,(IF(E6=2,5,(IF(E6=3,4,(IF(E6=4,3,(IF(E6=5,2,(IF(E6=6,1,(IF(E6=7,0,0)))))))))))))</f>
        <v>7</v>
      </c>
      <c r="H6" s="139">
        <f aca="true" t="shared" si="2" ref="H6:H13">F6</f>
        <v>7</v>
      </c>
      <c r="I6" s="115">
        <f aca="true" t="shared" si="3" ref="I6:I13">G6*$H$1</f>
        <v>49</v>
      </c>
    </row>
    <row r="7" spans="1:9" s="80" customFormat="1" ht="21.75" customHeight="1">
      <c r="A7" s="52">
        <v>93</v>
      </c>
      <c r="B7" s="191" t="s">
        <v>203</v>
      </c>
      <c r="C7" s="191" t="s">
        <v>204</v>
      </c>
      <c r="D7" s="205" t="s">
        <v>205</v>
      </c>
      <c r="E7" s="81">
        <v>2</v>
      </c>
      <c r="F7" s="82">
        <f t="shared" si="0"/>
        <v>5</v>
      </c>
      <c r="G7" s="85">
        <f t="shared" si="1"/>
        <v>5</v>
      </c>
      <c r="H7" s="131">
        <f t="shared" si="2"/>
        <v>5</v>
      </c>
      <c r="I7" s="117">
        <f t="shared" si="3"/>
        <v>35</v>
      </c>
    </row>
    <row r="8" spans="1:9" s="80" customFormat="1" ht="21.75" customHeight="1">
      <c r="A8" s="52">
        <v>45</v>
      </c>
      <c r="B8" s="191" t="s">
        <v>90</v>
      </c>
      <c r="C8" s="191" t="s">
        <v>130</v>
      </c>
      <c r="D8" s="205" t="s">
        <v>268</v>
      </c>
      <c r="E8" s="81">
        <v>3</v>
      </c>
      <c r="F8" s="82">
        <f t="shared" si="0"/>
        <v>4</v>
      </c>
      <c r="G8" s="85">
        <f t="shared" si="1"/>
        <v>4</v>
      </c>
      <c r="H8" s="131">
        <f t="shared" si="2"/>
        <v>4</v>
      </c>
      <c r="I8" s="117">
        <f t="shared" si="3"/>
        <v>28</v>
      </c>
    </row>
    <row r="9" spans="1:9" s="80" customFormat="1" ht="21.75" customHeight="1">
      <c r="A9" s="52">
        <v>63</v>
      </c>
      <c r="B9" s="191" t="s">
        <v>286</v>
      </c>
      <c r="C9" s="191" t="s">
        <v>287</v>
      </c>
      <c r="D9" s="205" t="s">
        <v>288</v>
      </c>
      <c r="E9" s="81">
        <v>4</v>
      </c>
      <c r="F9" s="82">
        <f t="shared" si="0"/>
        <v>3</v>
      </c>
      <c r="G9" s="85">
        <f t="shared" si="1"/>
        <v>3</v>
      </c>
      <c r="H9" s="131">
        <f t="shared" si="2"/>
        <v>3</v>
      </c>
      <c r="I9" s="117">
        <f t="shared" si="3"/>
        <v>21</v>
      </c>
    </row>
    <row r="10" spans="1:9" s="80" customFormat="1" ht="21.75" customHeight="1">
      <c r="A10" s="52">
        <v>57</v>
      </c>
      <c r="B10" s="191" t="s">
        <v>137</v>
      </c>
      <c r="C10" s="191" t="s">
        <v>111</v>
      </c>
      <c r="D10" s="205" t="s">
        <v>139</v>
      </c>
      <c r="E10" s="81">
        <v>5</v>
      </c>
      <c r="F10" s="82">
        <f t="shared" si="0"/>
        <v>2</v>
      </c>
      <c r="G10" s="85">
        <f t="shared" si="1"/>
        <v>2</v>
      </c>
      <c r="H10" s="131">
        <f t="shared" si="2"/>
        <v>2</v>
      </c>
      <c r="I10" s="117">
        <f t="shared" si="3"/>
        <v>14</v>
      </c>
    </row>
    <row r="11" spans="1:9" s="80" customFormat="1" ht="21.75" customHeight="1">
      <c r="A11" s="45">
        <v>25</v>
      </c>
      <c r="B11" s="208" t="s">
        <v>246</v>
      </c>
      <c r="C11" s="191" t="s">
        <v>113</v>
      </c>
      <c r="D11" s="206" t="s">
        <v>247</v>
      </c>
      <c r="E11" s="81">
        <v>6</v>
      </c>
      <c r="F11" s="82">
        <f t="shared" si="0"/>
        <v>1</v>
      </c>
      <c r="G11" s="85">
        <f t="shared" si="1"/>
        <v>1</v>
      </c>
      <c r="H11" s="131">
        <f t="shared" si="2"/>
        <v>1</v>
      </c>
      <c r="I11" s="117">
        <f t="shared" si="3"/>
        <v>7</v>
      </c>
    </row>
    <row r="12" spans="1:9" s="80" customFormat="1" ht="21.75" customHeight="1">
      <c r="A12" s="45">
        <v>15</v>
      </c>
      <c r="B12" s="208" t="s">
        <v>232</v>
      </c>
      <c r="C12" s="191" t="s">
        <v>233</v>
      </c>
      <c r="D12" s="206" t="s">
        <v>234</v>
      </c>
      <c r="E12" s="81">
        <v>7</v>
      </c>
      <c r="F12" s="82">
        <f t="shared" si="0"/>
        <v>0</v>
      </c>
      <c r="G12" s="85">
        <f t="shared" si="1"/>
        <v>0</v>
      </c>
      <c r="H12" s="131">
        <f t="shared" si="2"/>
        <v>0</v>
      </c>
      <c r="I12" s="117">
        <f t="shared" si="3"/>
        <v>0</v>
      </c>
    </row>
    <row r="13" spans="1:9" s="80" customFormat="1" ht="21.75" customHeight="1" thickBot="1">
      <c r="A13" s="51"/>
      <c r="B13" s="210" t="e">
        <v>#N/A</v>
      </c>
      <c r="C13" s="213" t="e">
        <v>#N/A</v>
      </c>
      <c r="D13" s="221" t="e">
        <v>#N/A</v>
      </c>
      <c r="E13" s="94"/>
      <c r="F13" s="95">
        <f t="shared" si="0"/>
        <v>0</v>
      </c>
      <c r="G13" s="98">
        <f t="shared" si="1"/>
        <v>0</v>
      </c>
      <c r="H13" s="140">
        <f t="shared" si="2"/>
        <v>0</v>
      </c>
      <c r="I13" s="119">
        <f t="shared" si="3"/>
        <v>0</v>
      </c>
    </row>
    <row r="14" spans="1:4" s="80" customFormat="1" ht="21.75" customHeight="1">
      <c r="A14" s="137"/>
      <c r="B14" s="126"/>
      <c r="C14" s="126"/>
      <c r="D14" s="126"/>
    </row>
    <row r="15" spans="1:4" s="80" customFormat="1" ht="21.75" customHeight="1">
      <c r="A15" s="137"/>
      <c r="B15" s="126"/>
      <c r="C15" s="126"/>
      <c r="D15" s="126"/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03"/>
      <c r="B73" s="126"/>
      <c r="C73" s="126"/>
      <c r="D73" s="126"/>
    </row>
    <row r="74" spans="1:4" s="80" customFormat="1" ht="21.75" customHeight="1">
      <c r="A74" s="103"/>
      <c r="B74" s="126"/>
      <c r="C74" s="126"/>
      <c r="D74" s="126"/>
    </row>
    <row r="75" s="80" customFormat="1" ht="21.75" customHeight="1">
      <c r="A75" s="103"/>
    </row>
    <row r="76" s="80" customFormat="1" ht="21.75" customHeight="1">
      <c r="A76" s="103"/>
    </row>
    <row r="77" s="80" customFormat="1" ht="21.75" customHeight="1">
      <c r="A77" s="103"/>
    </row>
    <row r="78" s="80" customFormat="1" ht="21.75" customHeight="1">
      <c r="A78" s="103"/>
    </row>
  </sheetData>
  <sheetProtection/>
  <mergeCells count="3">
    <mergeCell ref="E4:G4"/>
    <mergeCell ref="E3:G3"/>
    <mergeCell ref="H3:I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/>
  <headerFooter alignWithMargins="0">
    <oddFooter>&amp;L&amp;F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80"/>
  <sheetViews>
    <sheetView zoomScale="90" zoomScaleNormal="90" zoomScalePageLayoutView="0" workbookViewId="0" topLeftCell="A1">
      <pane xSplit="20115" topLeftCell="S1" activePane="topLeft" state="split"/>
      <selection pane="topLeft" activeCell="A1" sqref="A1:D16384"/>
      <selection pane="topRight" activeCell="A1" sqref="A1:D16384"/>
    </sheetView>
  </sheetViews>
  <sheetFormatPr defaultColWidth="11.57421875" defaultRowHeight="21.75" customHeight="1"/>
  <cols>
    <col min="1" max="1" width="8.421875" style="28" customWidth="1"/>
    <col min="2" max="2" width="25.57421875" style="0" customWidth="1"/>
    <col min="3" max="3" width="13.8515625" style="0" customWidth="1"/>
    <col min="4" max="4" width="17.140625" style="0" customWidth="1"/>
    <col min="5" max="5" width="5.00390625" style="29" customWidth="1"/>
    <col min="6" max="6" width="11.57421875" style="0" customWidth="1"/>
    <col min="7" max="7" width="8.8515625" style="0" customWidth="1"/>
    <col min="8" max="8" width="5.7109375" style="29" customWidth="1"/>
    <col min="9" max="9" width="11.57421875" style="0" customWidth="1"/>
    <col min="10" max="10" width="9.421875" style="0" customWidth="1"/>
    <col min="11" max="11" width="11.57421875" style="0" customWidth="1"/>
    <col min="12" max="12" width="5.28125" style="1" customWidth="1"/>
    <col min="13" max="13" width="11.140625" style="0" customWidth="1"/>
    <col min="14" max="14" width="9.00390625" style="0" customWidth="1"/>
  </cols>
  <sheetData>
    <row r="1" spans="1:8" ht="21.75" customHeight="1">
      <c r="A1" s="28" t="s">
        <v>0</v>
      </c>
      <c r="B1" t="s">
        <v>40</v>
      </c>
      <c r="H1" s="31"/>
    </row>
    <row r="2" spans="2:13" ht="21.75" customHeight="1" thickBot="1">
      <c r="B2" s="9" t="s">
        <v>14</v>
      </c>
      <c r="C2" s="9"/>
      <c r="D2" s="243"/>
      <c r="E2" s="23">
        <v>4</v>
      </c>
      <c r="F2" s="26"/>
      <c r="G2" s="26"/>
      <c r="H2" s="23">
        <v>4</v>
      </c>
      <c r="I2" s="26"/>
      <c r="J2" s="26"/>
      <c r="K2" s="26"/>
      <c r="L2" s="23">
        <v>4</v>
      </c>
      <c r="M2" s="1"/>
    </row>
    <row r="3" spans="4:16" ht="21.75" customHeight="1" thickBot="1">
      <c r="D3" s="39"/>
      <c r="E3" s="272" t="s">
        <v>3</v>
      </c>
      <c r="F3" s="274"/>
      <c r="G3" s="273"/>
      <c r="H3" s="272" t="s">
        <v>8</v>
      </c>
      <c r="I3" s="274"/>
      <c r="J3" s="274"/>
      <c r="K3" s="284" t="s">
        <v>9</v>
      </c>
      <c r="L3" s="272" t="s">
        <v>10</v>
      </c>
      <c r="M3" s="274"/>
      <c r="N3" s="273"/>
      <c r="O3" s="268" t="s">
        <v>11</v>
      </c>
      <c r="P3" s="269"/>
    </row>
    <row r="4" spans="5:16" ht="21.75" customHeight="1" thickBot="1">
      <c r="E4" s="272" t="s">
        <v>6</v>
      </c>
      <c r="F4" s="274"/>
      <c r="G4" s="273"/>
      <c r="H4" s="272" t="s">
        <v>6</v>
      </c>
      <c r="I4" s="274"/>
      <c r="J4" s="274"/>
      <c r="K4" s="285"/>
      <c r="L4" s="272" t="s">
        <v>6</v>
      </c>
      <c r="M4" s="274"/>
      <c r="N4" s="273"/>
      <c r="O4" s="270"/>
      <c r="P4" s="271"/>
    </row>
    <row r="5" spans="1:16" ht="29.25" customHeight="1" thickBot="1">
      <c r="A5" s="37" t="s">
        <v>1</v>
      </c>
      <c r="B5" s="2" t="s">
        <v>34</v>
      </c>
      <c r="C5" s="3" t="s">
        <v>33</v>
      </c>
      <c r="D5" s="3" t="s">
        <v>31</v>
      </c>
      <c r="E5" s="242" t="s">
        <v>4</v>
      </c>
      <c r="F5" s="6" t="s">
        <v>7</v>
      </c>
      <c r="G5" s="6" t="s">
        <v>5</v>
      </c>
      <c r="H5" s="242" t="s">
        <v>4</v>
      </c>
      <c r="I5" s="6" t="s">
        <v>7</v>
      </c>
      <c r="J5" s="6" t="s">
        <v>5</v>
      </c>
      <c r="K5" s="286"/>
      <c r="L5" s="3" t="s">
        <v>4</v>
      </c>
      <c r="M5" s="6" t="s">
        <v>7</v>
      </c>
      <c r="N5" s="6" t="s">
        <v>5</v>
      </c>
      <c r="O5" s="8" t="s">
        <v>12</v>
      </c>
      <c r="P5" s="8" t="s">
        <v>13</v>
      </c>
    </row>
    <row r="6" spans="1:16" s="80" customFormat="1" ht="21.75" customHeight="1">
      <c r="A6" s="180">
        <v>54</v>
      </c>
      <c r="B6" s="191" t="s">
        <v>282</v>
      </c>
      <c r="C6" s="191" t="s">
        <v>283</v>
      </c>
      <c r="D6" s="206" t="s">
        <v>284</v>
      </c>
      <c r="E6" s="128">
        <v>1</v>
      </c>
      <c r="F6" s="82">
        <f aca="true" t="shared" si="0" ref="F6:F15">IF(E6=1,7,(IF(E6=2,5,(IF(E6=3,4,(IF(E6=4,3,(IF(E6=5,2,(IF(E6=6,1,(IF(E6=7,0,0)))))))))))))</f>
        <v>7</v>
      </c>
      <c r="G6" s="83">
        <f aca="true" t="shared" si="1" ref="G6:G15">IF(E6=1,7,(IF(E6=2,5,(IF(E6=3,4,(IF(E6=4,3,(IF(E6=5,2,(IF(E6=6,1,(IF(E6=7,0,0)))))))))))))</f>
        <v>7</v>
      </c>
      <c r="H6" s="84">
        <v>1</v>
      </c>
      <c r="I6" s="82">
        <f aca="true" t="shared" si="2" ref="I6:I15">IF(H6=1,7,(IF(H6=2,5,(IF(H6=3,4,(IF(H6=4,3,(IF(H6=5,2,(IF(H6=6,1,(IF(H6=7,0,0)))))))))))))</f>
        <v>7</v>
      </c>
      <c r="J6" s="85">
        <f aca="true" t="shared" si="3" ref="J6:J15">IF(H6=1,7,(IF(H6=2,5,(IF(H6=3,4,(IF(H6=4,3,(IF(H6=5,2,(IF(H6=6,1,(IF(H6=7,0,0)))))))))))))</f>
        <v>7</v>
      </c>
      <c r="K6" s="86">
        <f aca="true" t="shared" si="4" ref="K6:K15">F6+I6</f>
        <v>14</v>
      </c>
      <c r="L6" s="84">
        <v>1</v>
      </c>
      <c r="M6" s="82">
        <f aca="true" t="shared" si="5" ref="M6:M15">IF(L6=1,7,(IF(L6=2,5,(IF(L6=3,4,(IF(L6=4,3,(IF(L6=5,2,(IF(L6=6,1,(IF(L6=7,0,0)))))))))))))</f>
        <v>7</v>
      </c>
      <c r="N6" s="85">
        <f aca="true" t="shared" si="6" ref="N6:N15">IF(L6=1,7,(IF(L6=2,5,(IF(L6=3,4,(IF(L6=4,3,(IF(L6=5,2,(IF(L6=6,1,(IF(L6=7,0,0)))))))))))))</f>
        <v>7</v>
      </c>
      <c r="O6" s="121">
        <f aca="true" t="shared" si="7" ref="O6:O15">K6+M6</f>
        <v>21</v>
      </c>
      <c r="P6" s="88">
        <f aca="true" t="shared" si="8" ref="P6:P15">(G6*$E$2)+(J6*$H$2)+(N6*$L$2)</f>
        <v>84</v>
      </c>
    </row>
    <row r="7" spans="1:17" s="89" customFormat="1" ht="21.75" customHeight="1">
      <c r="A7" s="52">
        <v>8</v>
      </c>
      <c r="B7" s="191" t="s">
        <v>220</v>
      </c>
      <c r="C7" s="191" t="s">
        <v>221</v>
      </c>
      <c r="D7" s="205" t="s">
        <v>222</v>
      </c>
      <c r="E7" s="84">
        <v>4</v>
      </c>
      <c r="F7" s="82">
        <f t="shared" si="0"/>
        <v>3</v>
      </c>
      <c r="G7" s="83">
        <f t="shared" si="1"/>
        <v>3</v>
      </c>
      <c r="H7" s="84">
        <v>4</v>
      </c>
      <c r="I7" s="82">
        <f t="shared" si="2"/>
        <v>3</v>
      </c>
      <c r="J7" s="85">
        <f t="shared" si="3"/>
        <v>3</v>
      </c>
      <c r="K7" s="86">
        <f t="shared" si="4"/>
        <v>6</v>
      </c>
      <c r="L7" s="84">
        <v>4</v>
      </c>
      <c r="M7" s="82">
        <f t="shared" si="5"/>
        <v>3</v>
      </c>
      <c r="N7" s="85">
        <f t="shared" si="6"/>
        <v>3</v>
      </c>
      <c r="O7" s="121">
        <f t="shared" si="7"/>
        <v>9</v>
      </c>
      <c r="P7" s="88">
        <f t="shared" si="8"/>
        <v>36</v>
      </c>
      <c r="Q7" s="80"/>
    </row>
    <row r="8" spans="1:16" s="80" customFormat="1" ht="21.75" customHeight="1">
      <c r="A8" s="45">
        <v>28</v>
      </c>
      <c r="B8" s="191" t="s">
        <v>249</v>
      </c>
      <c r="C8" s="191" t="s">
        <v>250</v>
      </c>
      <c r="D8" s="205" t="s">
        <v>157</v>
      </c>
      <c r="E8" s="81">
        <v>3</v>
      </c>
      <c r="F8" s="82">
        <f t="shared" si="0"/>
        <v>4</v>
      </c>
      <c r="G8" s="83">
        <f t="shared" si="1"/>
        <v>4</v>
      </c>
      <c r="H8" s="81">
        <v>3</v>
      </c>
      <c r="I8" s="82">
        <f t="shared" si="2"/>
        <v>4</v>
      </c>
      <c r="J8" s="85">
        <f t="shared" si="3"/>
        <v>4</v>
      </c>
      <c r="K8" s="86">
        <f t="shared" si="4"/>
        <v>8</v>
      </c>
      <c r="L8" s="81">
        <v>3</v>
      </c>
      <c r="M8" s="82">
        <f t="shared" si="5"/>
        <v>4</v>
      </c>
      <c r="N8" s="85">
        <f t="shared" si="6"/>
        <v>4</v>
      </c>
      <c r="O8" s="121">
        <f t="shared" si="7"/>
        <v>12</v>
      </c>
      <c r="P8" s="88">
        <f t="shared" si="8"/>
        <v>48</v>
      </c>
    </row>
    <row r="9" spans="1:16" s="80" customFormat="1" ht="21.75" customHeight="1">
      <c r="A9" s="46">
        <v>16</v>
      </c>
      <c r="B9" s="250" t="s">
        <v>236</v>
      </c>
      <c r="C9" s="250" t="s">
        <v>237</v>
      </c>
      <c r="D9" s="251" t="s">
        <v>238</v>
      </c>
      <c r="E9" s="84">
        <v>2</v>
      </c>
      <c r="F9" s="82">
        <f t="shared" si="0"/>
        <v>5</v>
      </c>
      <c r="G9" s="83">
        <f t="shared" si="1"/>
        <v>5</v>
      </c>
      <c r="H9" s="84">
        <v>2</v>
      </c>
      <c r="I9" s="82">
        <f t="shared" si="2"/>
        <v>5</v>
      </c>
      <c r="J9" s="85">
        <f t="shared" si="3"/>
        <v>5</v>
      </c>
      <c r="K9" s="86">
        <f t="shared" si="4"/>
        <v>10</v>
      </c>
      <c r="L9" s="84">
        <v>2</v>
      </c>
      <c r="M9" s="82">
        <f t="shared" si="5"/>
        <v>5</v>
      </c>
      <c r="N9" s="85">
        <f t="shared" si="6"/>
        <v>5</v>
      </c>
      <c r="O9" s="121">
        <f t="shared" si="7"/>
        <v>15</v>
      </c>
      <c r="P9" s="88">
        <f t="shared" si="8"/>
        <v>60</v>
      </c>
    </row>
    <row r="10" spans="1:16" s="80" customFormat="1" ht="21.75" customHeight="1">
      <c r="A10" s="45"/>
      <c r="B10" s="208" t="e">
        <v>#N/A</v>
      </c>
      <c r="C10" s="92" t="e">
        <v>#N/A</v>
      </c>
      <c r="D10" s="91" t="e">
        <v>#N/A</v>
      </c>
      <c r="E10" s="81"/>
      <c r="F10" s="82">
        <f t="shared" si="0"/>
        <v>0</v>
      </c>
      <c r="G10" s="83">
        <f t="shared" si="1"/>
        <v>0</v>
      </c>
      <c r="H10" s="81"/>
      <c r="I10" s="82">
        <f t="shared" si="2"/>
        <v>0</v>
      </c>
      <c r="J10" s="85">
        <f t="shared" si="3"/>
        <v>0</v>
      </c>
      <c r="K10" s="86">
        <f t="shared" si="4"/>
        <v>0</v>
      </c>
      <c r="L10" s="81"/>
      <c r="M10" s="82">
        <f t="shared" si="5"/>
        <v>0</v>
      </c>
      <c r="N10" s="85">
        <f t="shared" si="6"/>
        <v>0</v>
      </c>
      <c r="O10" s="121">
        <f t="shared" si="7"/>
        <v>0</v>
      </c>
      <c r="P10" s="88">
        <f t="shared" si="8"/>
        <v>0</v>
      </c>
    </row>
    <row r="11" spans="1:16" s="80" customFormat="1" ht="21.75" customHeight="1">
      <c r="A11" s="46"/>
      <c r="B11" s="250" t="e">
        <v>#N/A</v>
      </c>
      <c r="C11" s="250" t="e">
        <v>#N/A</v>
      </c>
      <c r="D11" s="251" t="e">
        <v>#N/A</v>
      </c>
      <c r="E11" s="84"/>
      <c r="F11" s="82">
        <f t="shared" si="0"/>
        <v>0</v>
      </c>
      <c r="G11" s="83">
        <f t="shared" si="1"/>
        <v>0</v>
      </c>
      <c r="H11" s="84"/>
      <c r="I11" s="82">
        <f t="shared" si="2"/>
        <v>0</v>
      </c>
      <c r="J11" s="85">
        <f t="shared" si="3"/>
        <v>0</v>
      </c>
      <c r="K11" s="86">
        <f t="shared" si="4"/>
        <v>0</v>
      </c>
      <c r="L11" s="84"/>
      <c r="M11" s="82">
        <f t="shared" si="5"/>
        <v>0</v>
      </c>
      <c r="N11" s="85">
        <f t="shared" si="6"/>
        <v>0</v>
      </c>
      <c r="O11" s="121">
        <f t="shared" si="7"/>
        <v>0</v>
      </c>
      <c r="P11" s="88">
        <f t="shared" si="8"/>
        <v>0</v>
      </c>
    </row>
    <row r="12" spans="1:16" s="80" customFormat="1" ht="21.75" customHeight="1">
      <c r="A12" s="45"/>
      <c r="B12" s="208" t="e">
        <v>#N/A</v>
      </c>
      <c r="C12" s="92" t="e">
        <v>#N/A</v>
      </c>
      <c r="D12" s="91" t="e">
        <v>#N/A</v>
      </c>
      <c r="E12" s="81"/>
      <c r="F12" s="82">
        <f t="shared" si="0"/>
        <v>0</v>
      </c>
      <c r="G12" s="83">
        <f t="shared" si="1"/>
        <v>0</v>
      </c>
      <c r="H12" s="81"/>
      <c r="I12" s="82">
        <f t="shared" si="2"/>
        <v>0</v>
      </c>
      <c r="J12" s="85">
        <f t="shared" si="3"/>
        <v>0</v>
      </c>
      <c r="K12" s="86">
        <f t="shared" si="4"/>
        <v>0</v>
      </c>
      <c r="L12" s="81"/>
      <c r="M12" s="82">
        <f t="shared" si="5"/>
        <v>0</v>
      </c>
      <c r="N12" s="85">
        <f t="shared" si="6"/>
        <v>0</v>
      </c>
      <c r="O12" s="121">
        <f t="shared" si="7"/>
        <v>0</v>
      </c>
      <c r="P12" s="88">
        <f t="shared" si="8"/>
        <v>0</v>
      </c>
    </row>
    <row r="13" spans="1:16" s="80" customFormat="1" ht="21.75" customHeight="1">
      <c r="A13" s="252"/>
      <c r="B13" s="219" t="e">
        <v>#N/A</v>
      </c>
      <c r="C13" s="92" t="e">
        <v>#N/A</v>
      </c>
      <c r="D13" s="91" t="e">
        <v>#N/A</v>
      </c>
      <c r="E13" s="84"/>
      <c r="F13" s="82">
        <f t="shared" si="0"/>
        <v>0</v>
      </c>
      <c r="G13" s="83">
        <f t="shared" si="1"/>
        <v>0</v>
      </c>
      <c r="H13" s="81"/>
      <c r="I13" s="82">
        <f t="shared" si="2"/>
        <v>0</v>
      </c>
      <c r="J13" s="85">
        <f t="shared" si="3"/>
        <v>0</v>
      </c>
      <c r="K13" s="86">
        <f t="shared" si="4"/>
        <v>0</v>
      </c>
      <c r="L13" s="81"/>
      <c r="M13" s="82">
        <f t="shared" si="5"/>
        <v>0</v>
      </c>
      <c r="N13" s="85">
        <f t="shared" si="6"/>
        <v>0</v>
      </c>
      <c r="O13" s="121">
        <f t="shared" si="7"/>
        <v>0</v>
      </c>
      <c r="P13" s="88">
        <f t="shared" si="8"/>
        <v>0</v>
      </c>
    </row>
    <row r="14" spans="1:16" s="89" customFormat="1" ht="21.75" customHeight="1">
      <c r="A14" s="252"/>
      <c r="B14" s="253" t="e">
        <v>#N/A</v>
      </c>
      <c r="C14" s="253" t="e">
        <v>#N/A</v>
      </c>
      <c r="D14" s="254" t="e">
        <v>#N/A</v>
      </c>
      <c r="E14" s="84"/>
      <c r="F14" s="82">
        <f t="shared" si="0"/>
        <v>0</v>
      </c>
      <c r="G14" s="83">
        <f t="shared" si="1"/>
        <v>0</v>
      </c>
      <c r="H14" s="84"/>
      <c r="I14" s="82">
        <f t="shared" si="2"/>
        <v>0</v>
      </c>
      <c r="J14" s="85">
        <f t="shared" si="3"/>
        <v>0</v>
      </c>
      <c r="K14" s="86">
        <f t="shared" si="4"/>
        <v>0</v>
      </c>
      <c r="L14" s="84"/>
      <c r="M14" s="82">
        <f t="shared" si="5"/>
        <v>0</v>
      </c>
      <c r="N14" s="85">
        <f t="shared" si="6"/>
        <v>0</v>
      </c>
      <c r="O14" s="121">
        <f t="shared" si="7"/>
        <v>0</v>
      </c>
      <c r="P14" s="88">
        <f t="shared" si="8"/>
        <v>0</v>
      </c>
    </row>
    <row r="15" spans="1:16" s="80" customFormat="1" ht="21.75" customHeight="1" thickBot="1">
      <c r="A15" s="246"/>
      <c r="B15" s="247" t="e">
        <v>#N/A</v>
      </c>
      <c r="C15" s="248" t="e">
        <v>#N/A</v>
      </c>
      <c r="D15" s="249" t="e">
        <v>#N/A</v>
      </c>
      <c r="E15" s="136"/>
      <c r="F15" s="95">
        <f t="shared" si="0"/>
        <v>0</v>
      </c>
      <c r="G15" s="96">
        <f t="shared" si="1"/>
        <v>0</v>
      </c>
      <c r="H15" s="94"/>
      <c r="I15" s="95">
        <f t="shared" si="2"/>
        <v>0</v>
      </c>
      <c r="J15" s="98">
        <f t="shared" si="3"/>
        <v>0</v>
      </c>
      <c r="K15" s="99">
        <f t="shared" si="4"/>
        <v>0</v>
      </c>
      <c r="L15" s="94"/>
      <c r="M15" s="95">
        <f t="shared" si="5"/>
        <v>0</v>
      </c>
      <c r="N15" s="98">
        <f t="shared" si="6"/>
        <v>0</v>
      </c>
      <c r="O15" s="122">
        <f t="shared" si="7"/>
        <v>0</v>
      </c>
      <c r="P15" s="102">
        <f t="shared" si="8"/>
        <v>0</v>
      </c>
    </row>
    <row r="16" spans="1:12" s="80" customFormat="1" ht="21.75" customHeight="1">
      <c r="A16" s="137"/>
      <c r="B16" s="126"/>
      <c r="C16" s="126"/>
      <c r="D16" s="126"/>
      <c r="E16" s="126"/>
      <c r="H16" s="126"/>
      <c r="L16" s="103"/>
    </row>
    <row r="17" spans="1:12" s="80" customFormat="1" ht="21.75" customHeight="1">
      <c r="A17" s="137"/>
      <c r="B17" s="126"/>
      <c r="C17" s="126"/>
      <c r="D17" s="126"/>
      <c r="E17" s="126"/>
      <c r="H17" s="126"/>
      <c r="L17" s="103"/>
    </row>
    <row r="18" spans="1:12" s="80" customFormat="1" ht="21.75" customHeight="1">
      <c r="A18" s="137"/>
      <c r="B18" s="126"/>
      <c r="C18" s="126"/>
      <c r="D18" s="126"/>
      <c r="E18" s="126"/>
      <c r="H18" s="126"/>
      <c r="L18" s="103"/>
    </row>
    <row r="19" spans="1:12" s="80" customFormat="1" ht="21.75" customHeight="1">
      <c r="A19" s="137"/>
      <c r="B19" s="126"/>
      <c r="C19" s="126"/>
      <c r="D19" s="126"/>
      <c r="E19" s="126"/>
      <c r="H19" s="126"/>
      <c r="L19" s="103"/>
    </row>
    <row r="20" spans="1:12" s="80" customFormat="1" ht="21.75" customHeight="1">
      <c r="A20" s="137"/>
      <c r="B20" s="126"/>
      <c r="C20" s="126"/>
      <c r="D20" s="126"/>
      <c r="E20" s="126"/>
      <c r="H20" s="126"/>
      <c r="L20" s="103"/>
    </row>
    <row r="21" spans="1:12" s="80" customFormat="1" ht="21.75" customHeight="1">
      <c r="A21" s="137"/>
      <c r="B21" s="126"/>
      <c r="C21" s="126"/>
      <c r="D21" s="126"/>
      <c r="E21" s="126"/>
      <c r="H21" s="126"/>
      <c r="L21" s="103"/>
    </row>
    <row r="22" spans="1:12" s="80" customFormat="1" ht="21.75" customHeight="1">
      <c r="A22" s="137"/>
      <c r="B22" s="126"/>
      <c r="C22" s="126"/>
      <c r="D22" s="126"/>
      <c r="E22" s="126"/>
      <c r="H22" s="126"/>
      <c r="L22" s="103"/>
    </row>
    <row r="23" spans="1:12" s="80" customFormat="1" ht="21.75" customHeight="1">
      <c r="A23" s="137"/>
      <c r="B23" s="126"/>
      <c r="C23" s="126"/>
      <c r="D23" s="126"/>
      <c r="E23" s="126"/>
      <c r="H23" s="126"/>
      <c r="L23" s="103"/>
    </row>
    <row r="24" spans="1:12" s="80" customFormat="1" ht="21.75" customHeight="1">
      <c r="A24" s="137"/>
      <c r="B24" s="126"/>
      <c r="C24" s="126"/>
      <c r="D24" s="126"/>
      <c r="E24" s="126"/>
      <c r="H24" s="126"/>
      <c r="L24" s="103"/>
    </row>
    <row r="25" spans="1:12" s="80" customFormat="1" ht="21.75" customHeight="1">
      <c r="A25" s="137"/>
      <c r="B25" s="126"/>
      <c r="C25" s="126"/>
      <c r="D25" s="126"/>
      <c r="E25" s="126"/>
      <c r="H25" s="126"/>
      <c r="L25" s="103"/>
    </row>
    <row r="26" spans="1:12" s="80" customFormat="1" ht="21.75" customHeight="1">
      <c r="A26" s="137"/>
      <c r="B26" s="126"/>
      <c r="C26" s="126"/>
      <c r="D26" s="126"/>
      <c r="E26" s="126"/>
      <c r="H26" s="126"/>
      <c r="L26" s="103"/>
    </row>
    <row r="27" spans="1:12" s="80" customFormat="1" ht="21.75" customHeight="1">
      <c r="A27" s="137"/>
      <c r="B27" s="126"/>
      <c r="C27" s="126"/>
      <c r="D27" s="126"/>
      <c r="E27" s="126"/>
      <c r="H27" s="126"/>
      <c r="L27" s="103"/>
    </row>
    <row r="28" spans="1:12" s="80" customFormat="1" ht="21.75" customHeight="1">
      <c r="A28" s="137"/>
      <c r="B28" s="126"/>
      <c r="C28" s="126"/>
      <c r="D28" s="126"/>
      <c r="E28" s="126"/>
      <c r="H28" s="126"/>
      <c r="L28" s="103"/>
    </row>
    <row r="29" spans="1:12" s="80" customFormat="1" ht="21.75" customHeight="1">
      <c r="A29" s="137"/>
      <c r="B29" s="126"/>
      <c r="C29" s="126"/>
      <c r="D29" s="126"/>
      <c r="E29" s="126"/>
      <c r="H29" s="126"/>
      <c r="L29" s="103"/>
    </row>
    <row r="30" spans="1:12" s="80" customFormat="1" ht="21.75" customHeight="1">
      <c r="A30" s="137"/>
      <c r="B30" s="126"/>
      <c r="C30" s="126"/>
      <c r="D30" s="126"/>
      <c r="E30" s="126"/>
      <c r="H30" s="126"/>
      <c r="L30" s="103"/>
    </row>
    <row r="31" spans="1:12" s="80" customFormat="1" ht="21.75" customHeight="1">
      <c r="A31" s="137"/>
      <c r="B31" s="126"/>
      <c r="C31" s="126"/>
      <c r="D31" s="126"/>
      <c r="E31" s="126"/>
      <c r="H31" s="126"/>
      <c r="L31" s="103"/>
    </row>
    <row r="32" spans="1:12" s="80" customFormat="1" ht="21.75" customHeight="1">
      <c r="A32" s="137"/>
      <c r="B32" s="126"/>
      <c r="C32" s="126"/>
      <c r="D32" s="126"/>
      <c r="E32" s="126"/>
      <c r="H32" s="126"/>
      <c r="L32" s="103"/>
    </row>
    <row r="33" spans="1:12" s="80" customFormat="1" ht="21.75" customHeight="1">
      <c r="A33" s="137"/>
      <c r="B33" s="126"/>
      <c r="C33" s="126"/>
      <c r="D33" s="126"/>
      <c r="E33" s="126"/>
      <c r="H33" s="126"/>
      <c r="L33" s="103"/>
    </row>
    <row r="34" spans="1:12" s="80" customFormat="1" ht="21.75" customHeight="1">
      <c r="A34" s="137"/>
      <c r="B34" s="126"/>
      <c r="C34" s="126"/>
      <c r="D34" s="126"/>
      <c r="E34" s="126"/>
      <c r="H34" s="126"/>
      <c r="L34" s="103"/>
    </row>
    <row r="35" spans="1:12" s="80" customFormat="1" ht="21.75" customHeight="1">
      <c r="A35" s="137"/>
      <c r="B35" s="126"/>
      <c r="C35" s="126"/>
      <c r="D35" s="126"/>
      <c r="E35" s="126"/>
      <c r="H35" s="126"/>
      <c r="L35" s="103"/>
    </row>
    <row r="36" spans="1:12" s="80" customFormat="1" ht="21.75" customHeight="1">
      <c r="A36" s="137"/>
      <c r="B36" s="126"/>
      <c r="C36" s="126"/>
      <c r="D36" s="126"/>
      <c r="E36" s="126"/>
      <c r="H36" s="126"/>
      <c r="L36" s="103"/>
    </row>
    <row r="37" spans="1:12" s="80" customFormat="1" ht="21.75" customHeight="1">
      <c r="A37" s="137"/>
      <c r="B37" s="126"/>
      <c r="C37" s="126"/>
      <c r="D37" s="126"/>
      <c r="E37" s="126"/>
      <c r="H37" s="126"/>
      <c r="L37" s="103"/>
    </row>
    <row r="38" spans="1:12" s="80" customFormat="1" ht="21.75" customHeight="1">
      <c r="A38" s="137"/>
      <c r="B38" s="126"/>
      <c r="C38" s="126"/>
      <c r="D38" s="126"/>
      <c r="E38" s="126"/>
      <c r="H38" s="126"/>
      <c r="L38" s="103"/>
    </row>
    <row r="39" spans="1:12" s="80" customFormat="1" ht="21.75" customHeight="1">
      <c r="A39" s="137"/>
      <c r="B39" s="126"/>
      <c r="C39" s="126"/>
      <c r="D39" s="126"/>
      <c r="E39" s="126"/>
      <c r="H39" s="126"/>
      <c r="L39" s="103"/>
    </row>
    <row r="40" spans="1:12" s="80" customFormat="1" ht="21.75" customHeight="1">
      <c r="A40" s="137"/>
      <c r="B40" s="126"/>
      <c r="C40" s="126"/>
      <c r="D40" s="126"/>
      <c r="E40" s="126"/>
      <c r="H40" s="126"/>
      <c r="L40" s="103"/>
    </row>
    <row r="41" spans="1:12" s="80" customFormat="1" ht="21.75" customHeight="1">
      <c r="A41" s="137"/>
      <c r="B41" s="126"/>
      <c r="C41" s="126"/>
      <c r="D41" s="126"/>
      <c r="E41" s="126"/>
      <c r="H41" s="126"/>
      <c r="L41" s="103"/>
    </row>
    <row r="42" spans="1:12" s="80" customFormat="1" ht="21.75" customHeight="1">
      <c r="A42" s="137"/>
      <c r="B42" s="126"/>
      <c r="C42" s="126"/>
      <c r="D42" s="126"/>
      <c r="E42" s="126"/>
      <c r="H42" s="126"/>
      <c r="L42" s="103"/>
    </row>
    <row r="43" spans="1:12" s="80" customFormat="1" ht="21.75" customHeight="1">
      <c r="A43" s="137"/>
      <c r="B43" s="126"/>
      <c r="C43" s="126"/>
      <c r="D43" s="126"/>
      <c r="E43" s="126"/>
      <c r="H43" s="126"/>
      <c r="L43" s="103"/>
    </row>
    <row r="44" spans="1:12" s="80" customFormat="1" ht="21.75" customHeight="1">
      <c r="A44" s="137"/>
      <c r="B44" s="126"/>
      <c r="C44" s="126"/>
      <c r="D44" s="126"/>
      <c r="E44" s="126"/>
      <c r="H44" s="126"/>
      <c r="L44" s="103"/>
    </row>
    <row r="45" spans="1:12" s="80" customFormat="1" ht="21.75" customHeight="1">
      <c r="A45" s="137"/>
      <c r="B45" s="126"/>
      <c r="C45" s="126"/>
      <c r="D45" s="126"/>
      <c r="E45" s="126"/>
      <c r="H45" s="126"/>
      <c r="L45" s="103"/>
    </row>
    <row r="46" spans="1:12" s="80" customFormat="1" ht="21.75" customHeight="1">
      <c r="A46" s="137"/>
      <c r="B46" s="126"/>
      <c r="C46" s="126"/>
      <c r="D46" s="126"/>
      <c r="E46" s="126"/>
      <c r="H46" s="126"/>
      <c r="L46" s="103"/>
    </row>
    <row r="47" spans="1:12" s="80" customFormat="1" ht="21.75" customHeight="1">
      <c r="A47" s="137"/>
      <c r="B47" s="126"/>
      <c r="C47" s="126"/>
      <c r="D47" s="126"/>
      <c r="E47" s="126"/>
      <c r="H47" s="126"/>
      <c r="L47" s="103"/>
    </row>
    <row r="48" spans="1:12" s="80" customFormat="1" ht="21.75" customHeight="1">
      <c r="A48" s="137"/>
      <c r="B48" s="126"/>
      <c r="C48" s="126"/>
      <c r="D48" s="126"/>
      <c r="E48" s="126"/>
      <c r="H48" s="126"/>
      <c r="L48" s="103"/>
    </row>
    <row r="49" spans="1:12" s="80" customFormat="1" ht="21.75" customHeight="1">
      <c r="A49" s="137"/>
      <c r="B49" s="126"/>
      <c r="C49" s="126"/>
      <c r="D49" s="126"/>
      <c r="E49" s="126"/>
      <c r="H49" s="126"/>
      <c r="L49" s="103"/>
    </row>
    <row r="50" spans="1:12" s="80" customFormat="1" ht="21.75" customHeight="1">
      <c r="A50" s="137"/>
      <c r="B50" s="126"/>
      <c r="C50" s="126"/>
      <c r="D50" s="126"/>
      <c r="E50" s="126"/>
      <c r="H50" s="126"/>
      <c r="L50" s="103"/>
    </row>
    <row r="51" spans="1:12" s="80" customFormat="1" ht="21.75" customHeight="1">
      <c r="A51" s="137"/>
      <c r="B51" s="126"/>
      <c r="C51" s="126"/>
      <c r="D51" s="126"/>
      <c r="E51" s="126"/>
      <c r="H51" s="126"/>
      <c r="L51" s="103"/>
    </row>
    <row r="52" spans="1:12" s="80" customFormat="1" ht="21.75" customHeight="1">
      <c r="A52" s="137"/>
      <c r="B52" s="126"/>
      <c r="C52" s="126"/>
      <c r="D52" s="126"/>
      <c r="E52" s="126"/>
      <c r="H52" s="126"/>
      <c r="L52" s="103"/>
    </row>
    <row r="53" spans="1:12" s="80" customFormat="1" ht="21.75" customHeight="1">
      <c r="A53" s="137"/>
      <c r="B53" s="126"/>
      <c r="C53" s="126"/>
      <c r="D53" s="126"/>
      <c r="E53" s="126"/>
      <c r="H53" s="126"/>
      <c r="L53" s="103"/>
    </row>
    <row r="54" spans="1:12" s="80" customFormat="1" ht="21.75" customHeight="1">
      <c r="A54" s="137"/>
      <c r="B54" s="126"/>
      <c r="C54" s="126"/>
      <c r="D54" s="126"/>
      <c r="E54" s="126"/>
      <c r="H54" s="126"/>
      <c r="L54" s="103"/>
    </row>
    <row r="55" spans="1:12" s="80" customFormat="1" ht="21.75" customHeight="1">
      <c r="A55" s="137"/>
      <c r="B55" s="126"/>
      <c r="C55" s="126"/>
      <c r="D55" s="126"/>
      <c r="E55" s="126"/>
      <c r="H55" s="126"/>
      <c r="L55" s="103"/>
    </row>
    <row r="56" spans="1:12" s="80" customFormat="1" ht="21.75" customHeight="1">
      <c r="A56" s="137"/>
      <c r="B56" s="126"/>
      <c r="C56" s="126"/>
      <c r="D56" s="126"/>
      <c r="E56" s="126"/>
      <c r="H56" s="126"/>
      <c r="L56" s="103"/>
    </row>
    <row r="57" spans="1:12" s="80" customFormat="1" ht="21.75" customHeight="1">
      <c r="A57" s="137"/>
      <c r="B57" s="126"/>
      <c r="C57" s="126"/>
      <c r="D57" s="126"/>
      <c r="E57" s="126"/>
      <c r="H57" s="126"/>
      <c r="L57" s="103"/>
    </row>
    <row r="58" spans="1:12" s="80" customFormat="1" ht="21.75" customHeight="1">
      <c r="A58" s="137"/>
      <c r="B58" s="126"/>
      <c r="C58" s="126"/>
      <c r="D58" s="126"/>
      <c r="E58" s="126"/>
      <c r="H58" s="126"/>
      <c r="L58" s="103"/>
    </row>
    <row r="59" spans="1:12" s="80" customFormat="1" ht="21.75" customHeight="1">
      <c r="A59" s="137"/>
      <c r="B59" s="126"/>
      <c r="C59" s="126"/>
      <c r="D59" s="126"/>
      <c r="E59" s="126"/>
      <c r="H59" s="126"/>
      <c r="L59" s="103"/>
    </row>
    <row r="60" spans="1:12" s="80" customFormat="1" ht="21.75" customHeight="1">
      <c r="A60" s="137"/>
      <c r="B60" s="126"/>
      <c r="C60" s="126"/>
      <c r="D60" s="126"/>
      <c r="E60" s="126"/>
      <c r="H60" s="126"/>
      <c r="L60" s="103"/>
    </row>
    <row r="61" spans="1:12" s="80" customFormat="1" ht="21.75" customHeight="1">
      <c r="A61" s="137"/>
      <c r="B61" s="126"/>
      <c r="C61" s="126"/>
      <c r="D61" s="126"/>
      <c r="E61" s="126"/>
      <c r="H61" s="126"/>
      <c r="L61" s="103"/>
    </row>
    <row r="62" spans="1:12" s="80" customFormat="1" ht="21.75" customHeight="1">
      <c r="A62" s="137"/>
      <c r="B62" s="126"/>
      <c r="C62" s="126"/>
      <c r="D62" s="126"/>
      <c r="E62" s="126"/>
      <c r="H62" s="126"/>
      <c r="L62" s="103"/>
    </row>
    <row r="63" spans="1:12" s="80" customFormat="1" ht="21.75" customHeight="1">
      <c r="A63" s="137"/>
      <c r="B63" s="126"/>
      <c r="C63" s="126"/>
      <c r="D63" s="126"/>
      <c r="E63" s="126"/>
      <c r="H63" s="126"/>
      <c r="L63" s="103"/>
    </row>
    <row r="64" spans="1:12" s="80" customFormat="1" ht="21.75" customHeight="1">
      <c r="A64" s="137"/>
      <c r="B64" s="126"/>
      <c r="C64" s="126"/>
      <c r="D64" s="126"/>
      <c r="E64" s="126"/>
      <c r="H64" s="126"/>
      <c r="L64" s="103"/>
    </row>
    <row r="65" spans="1:12" s="80" customFormat="1" ht="21.75" customHeight="1">
      <c r="A65" s="137"/>
      <c r="B65" s="126"/>
      <c r="C65" s="126"/>
      <c r="D65" s="126"/>
      <c r="E65" s="126"/>
      <c r="H65" s="126"/>
      <c r="L65" s="103"/>
    </row>
    <row r="66" spans="1:12" s="80" customFormat="1" ht="21.75" customHeight="1">
      <c r="A66" s="137"/>
      <c r="B66" s="126"/>
      <c r="C66" s="126"/>
      <c r="D66" s="126"/>
      <c r="E66" s="126"/>
      <c r="H66" s="126"/>
      <c r="L66" s="103"/>
    </row>
    <row r="67" spans="1:12" s="80" customFormat="1" ht="21.75" customHeight="1">
      <c r="A67" s="137"/>
      <c r="B67" s="126"/>
      <c r="C67" s="126"/>
      <c r="D67" s="126"/>
      <c r="E67" s="126"/>
      <c r="H67" s="126"/>
      <c r="L67" s="103"/>
    </row>
    <row r="68" spans="1:12" s="80" customFormat="1" ht="21.75" customHeight="1">
      <c r="A68" s="137"/>
      <c r="B68" s="126"/>
      <c r="C68" s="126"/>
      <c r="D68" s="126"/>
      <c r="E68" s="126"/>
      <c r="H68" s="126"/>
      <c r="L68" s="103"/>
    </row>
    <row r="69" spans="1:12" s="80" customFormat="1" ht="21.75" customHeight="1">
      <c r="A69" s="137"/>
      <c r="B69" s="126"/>
      <c r="C69" s="126"/>
      <c r="D69" s="126"/>
      <c r="E69" s="126"/>
      <c r="H69" s="126"/>
      <c r="L69" s="103"/>
    </row>
    <row r="70" spans="1:12" s="80" customFormat="1" ht="21.75" customHeight="1">
      <c r="A70" s="137"/>
      <c r="B70" s="126"/>
      <c r="C70" s="126"/>
      <c r="D70" s="126"/>
      <c r="E70" s="126"/>
      <c r="H70" s="126"/>
      <c r="L70" s="103"/>
    </row>
    <row r="71" spans="1:12" s="80" customFormat="1" ht="21.75" customHeight="1">
      <c r="A71" s="137"/>
      <c r="B71" s="126"/>
      <c r="C71" s="126"/>
      <c r="D71" s="126"/>
      <c r="E71" s="126"/>
      <c r="H71" s="126"/>
      <c r="L71" s="103"/>
    </row>
    <row r="72" spans="1:12" s="80" customFormat="1" ht="21.75" customHeight="1">
      <c r="A72" s="137"/>
      <c r="B72" s="126"/>
      <c r="C72" s="126"/>
      <c r="D72" s="126"/>
      <c r="E72" s="126"/>
      <c r="H72" s="126"/>
      <c r="L72" s="103"/>
    </row>
    <row r="73" spans="1:12" s="80" customFormat="1" ht="21.75" customHeight="1">
      <c r="A73" s="137"/>
      <c r="B73" s="126"/>
      <c r="C73" s="126"/>
      <c r="D73" s="126"/>
      <c r="E73" s="126"/>
      <c r="H73" s="126"/>
      <c r="L73" s="103"/>
    </row>
    <row r="74" spans="1:12" s="80" customFormat="1" ht="21.75" customHeight="1">
      <c r="A74" s="137"/>
      <c r="B74" s="126"/>
      <c r="C74" s="126"/>
      <c r="D74" s="126"/>
      <c r="E74" s="126"/>
      <c r="H74" s="126"/>
      <c r="L74" s="103"/>
    </row>
    <row r="75" spans="1:12" s="80" customFormat="1" ht="21.75" customHeight="1">
      <c r="A75" s="137"/>
      <c r="B75" s="126"/>
      <c r="C75" s="126"/>
      <c r="D75" s="126"/>
      <c r="E75" s="126"/>
      <c r="H75" s="126"/>
      <c r="L75" s="103"/>
    </row>
    <row r="76" spans="1:12" s="80" customFormat="1" ht="21.75" customHeight="1">
      <c r="A76" s="137"/>
      <c r="B76" s="126"/>
      <c r="C76" s="126"/>
      <c r="D76" s="126"/>
      <c r="E76" s="126"/>
      <c r="H76" s="126"/>
      <c r="L76" s="103"/>
    </row>
    <row r="77" spans="1:12" s="80" customFormat="1" ht="21.75" customHeight="1">
      <c r="A77" s="137"/>
      <c r="E77" s="126"/>
      <c r="H77" s="126"/>
      <c r="L77" s="103"/>
    </row>
    <row r="78" spans="1:12" s="80" customFormat="1" ht="21.75" customHeight="1">
      <c r="A78" s="137"/>
      <c r="E78" s="126"/>
      <c r="H78" s="126"/>
      <c r="L78" s="103"/>
    </row>
    <row r="79" spans="1:12" s="80" customFormat="1" ht="21.75" customHeight="1">
      <c r="A79" s="137"/>
      <c r="E79" s="126"/>
      <c r="H79" s="126"/>
      <c r="L79" s="103"/>
    </row>
    <row r="80" spans="1:12" s="80" customFormat="1" ht="21.75" customHeight="1">
      <c r="A80" s="137"/>
      <c r="E80" s="126"/>
      <c r="H80" s="126"/>
      <c r="L80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80"/>
  <sheetViews>
    <sheetView zoomScale="90" zoomScaleNormal="90"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1" customWidth="1"/>
    <col min="2" max="2" width="25.8515625" style="0" customWidth="1"/>
    <col min="3" max="3" width="21.00390625" style="0" customWidth="1"/>
    <col min="4" max="4" width="18.7109375" style="0" customWidth="1"/>
    <col min="5" max="5" width="5.00390625" style="1" customWidth="1"/>
    <col min="6" max="6" width="11.57421875" style="0" customWidth="1"/>
    <col min="7" max="7" width="8.8515625" style="0" customWidth="1"/>
    <col min="8" max="8" width="5.7109375" style="1" customWidth="1"/>
    <col min="9" max="9" width="11.57421875" style="0" customWidth="1"/>
    <col min="10" max="10" width="10.140625" style="0" customWidth="1"/>
    <col min="11" max="11" width="11.57421875" style="0" customWidth="1"/>
    <col min="12" max="12" width="5.28125" style="1" customWidth="1"/>
    <col min="13" max="13" width="11.140625" style="0" customWidth="1"/>
    <col min="14" max="14" width="9.00390625" style="0" customWidth="1"/>
  </cols>
  <sheetData>
    <row r="1" spans="1:8" ht="21.75" customHeight="1">
      <c r="A1" s="1" t="s">
        <v>0</v>
      </c>
      <c r="B1" t="s">
        <v>45</v>
      </c>
      <c r="H1" s="10"/>
    </row>
    <row r="2" spans="1:12" ht="21.75" customHeight="1" thickBot="1">
      <c r="A2" s="36"/>
      <c r="B2" s="243" t="s">
        <v>14</v>
      </c>
      <c r="C2" s="9"/>
      <c r="D2" s="9"/>
      <c r="E2" s="23">
        <v>7</v>
      </c>
      <c r="F2" s="26"/>
      <c r="G2" s="26"/>
      <c r="H2" s="23">
        <v>7</v>
      </c>
      <c r="I2" s="26"/>
      <c r="J2" s="26"/>
      <c r="K2" s="26"/>
      <c r="L2" s="23">
        <v>7</v>
      </c>
    </row>
    <row r="3" spans="1:16" ht="21.75" customHeight="1" thickBot="1">
      <c r="A3" s="4"/>
      <c r="B3" s="32"/>
      <c r="E3" s="272" t="s">
        <v>3</v>
      </c>
      <c r="F3" s="274"/>
      <c r="G3" s="273"/>
      <c r="H3" s="272" t="s">
        <v>8</v>
      </c>
      <c r="I3" s="274"/>
      <c r="J3" s="274"/>
      <c r="K3" s="284" t="s">
        <v>9</v>
      </c>
      <c r="L3" s="272" t="s">
        <v>10</v>
      </c>
      <c r="M3" s="274"/>
      <c r="N3" s="273"/>
      <c r="O3" s="268" t="s">
        <v>11</v>
      </c>
      <c r="P3" s="269"/>
    </row>
    <row r="4" spans="1:16" ht="21.75" customHeight="1" thickBot="1">
      <c r="A4" s="4"/>
      <c r="B4" s="32"/>
      <c r="E4" s="272" t="s">
        <v>6</v>
      </c>
      <c r="F4" s="274"/>
      <c r="G4" s="273"/>
      <c r="H4" s="272" t="s">
        <v>6</v>
      </c>
      <c r="I4" s="274"/>
      <c r="J4" s="274"/>
      <c r="K4" s="285"/>
      <c r="L4" s="272" t="s">
        <v>6</v>
      </c>
      <c r="M4" s="274"/>
      <c r="N4" s="273"/>
      <c r="O4" s="270"/>
      <c r="P4" s="271"/>
    </row>
    <row r="5" spans="1:16" ht="29.25" customHeight="1" thickBot="1">
      <c r="A5" s="3" t="s">
        <v>1</v>
      </c>
      <c r="B5" s="3" t="s">
        <v>34</v>
      </c>
      <c r="C5" s="40" t="s">
        <v>33</v>
      </c>
      <c r="D5" s="3" t="s">
        <v>31</v>
      </c>
      <c r="E5" s="3" t="s">
        <v>4</v>
      </c>
      <c r="F5" s="6" t="s">
        <v>7</v>
      </c>
      <c r="G5" s="6" t="s">
        <v>5</v>
      </c>
      <c r="H5" s="3" t="s">
        <v>4</v>
      </c>
      <c r="I5" s="6" t="s">
        <v>7</v>
      </c>
      <c r="J5" s="7" t="s">
        <v>5</v>
      </c>
      <c r="K5" s="286"/>
      <c r="L5" s="3" t="s">
        <v>4</v>
      </c>
      <c r="M5" s="6" t="s">
        <v>7</v>
      </c>
      <c r="N5" s="6" t="s">
        <v>5</v>
      </c>
      <c r="O5" s="8" t="s">
        <v>12</v>
      </c>
      <c r="P5" s="8" t="s">
        <v>13</v>
      </c>
    </row>
    <row r="6" spans="1:17" s="80" customFormat="1" ht="21.75" customHeight="1">
      <c r="A6" s="62">
        <v>91</v>
      </c>
      <c r="B6" s="190" t="s">
        <v>71</v>
      </c>
      <c r="C6" s="192" t="s">
        <v>179</v>
      </c>
      <c r="D6" s="190" t="s">
        <v>184</v>
      </c>
      <c r="E6" s="73">
        <v>1</v>
      </c>
      <c r="F6" s="74">
        <f aca="true" t="shared" si="0" ref="F6:F15">IF(E6=1,7,(IF(E6=2,5,(IF(E6=3,4,(IF(E6=4,3,(IF(E6=5,2,(IF(E6=6,1,(IF(E6=7,0,0)))))))))))))</f>
        <v>7</v>
      </c>
      <c r="G6" s="75">
        <f aca="true" t="shared" si="1" ref="G6:G15">IF(E6=1,7,(IF(E6=2,5,(IF(E6=3,4,(IF(E6=4,3,(IF(E6=5,2,(IF(E6=6,1,(IF(E6=7,0,0)))))))))))))</f>
        <v>7</v>
      </c>
      <c r="H6" s="73">
        <v>2</v>
      </c>
      <c r="I6" s="74">
        <f aca="true" t="shared" si="2" ref="I6:I15">IF(H6=1,7,(IF(H6=2,5,(IF(H6=3,4,(IF(H6=4,3,(IF(H6=5,2,(IF(H6=6,1,(IF(H6=7,0,0)))))))))))))</f>
        <v>5</v>
      </c>
      <c r="J6" s="75">
        <f aca="true" t="shared" si="3" ref="J6:J15">IF(H6=1,7,(IF(H6=2,5,(IF(H6=3,4,(IF(H6=4,3,(IF(H6=5,2,(IF(H6=6,1,(IF(H6=7,0,0)))))))))))))</f>
        <v>5</v>
      </c>
      <c r="K6" s="115">
        <f aca="true" t="shared" si="4" ref="K6:K15">F6+I6</f>
        <v>12</v>
      </c>
      <c r="L6" s="133">
        <v>4</v>
      </c>
      <c r="M6" s="74">
        <f aca="true" t="shared" si="5" ref="M6:M15">IF(L6=1,7,(IF(L6=2,5,(IF(L6=3,4,(IF(L6=4,3,(IF(L6=5,2,(IF(L6=6,1,(IF(L6=7,0,0)))))))))))))</f>
        <v>3</v>
      </c>
      <c r="N6" s="74">
        <f aca="true" t="shared" si="6" ref="N6:N15">IF(L6=1,7,(IF(L6=2,5,(IF(L6=3,4,(IF(L6=4,3,(IF(L6=5,2,(IF(L6=6,1,(IF(L6=7,0,0)))))))))))))</f>
        <v>3</v>
      </c>
      <c r="O6" s="125">
        <f aca="true" t="shared" si="7" ref="O6:O15">K6+M6</f>
        <v>15</v>
      </c>
      <c r="P6" s="79">
        <f aca="true" t="shared" si="8" ref="P6:P15">(G6*$E$2)+(J6*$H$2)+(N6*$L$2)</f>
        <v>105</v>
      </c>
      <c r="Q6" s="80" t="s">
        <v>303</v>
      </c>
    </row>
    <row r="7" spans="1:16" s="80" customFormat="1" ht="21.75" customHeight="1">
      <c r="A7" s="52">
        <v>73</v>
      </c>
      <c r="B7" s="191" t="s">
        <v>294</v>
      </c>
      <c r="C7" s="192" t="s">
        <v>266</v>
      </c>
      <c r="D7" s="191" t="s">
        <v>163</v>
      </c>
      <c r="E7" s="84">
        <v>2</v>
      </c>
      <c r="F7" s="82">
        <f t="shared" si="0"/>
        <v>5</v>
      </c>
      <c r="G7" s="83">
        <f t="shared" si="1"/>
        <v>5</v>
      </c>
      <c r="H7" s="84">
        <v>1</v>
      </c>
      <c r="I7" s="82">
        <f t="shared" si="2"/>
        <v>7</v>
      </c>
      <c r="J7" s="83">
        <f t="shared" si="3"/>
        <v>7</v>
      </c>
      <c r="K7" s="117">
        <f t="shared" si="4"/>
        <v>12</v>
      </c>
      <c r="L7" s="123">
        <v>7</v>
      </c>
      <c r="M7" s="82">
        <f t="shared" si="5"/>
        <v>0</v>
      </c>
      <c r="N7" s="82">
        <f t="shared" si="6"/>
        <v>0</v>
      </c>
      <c r="O7" s="121">
        <f t="shared" si="7"/>
        <v>12</v>
      </c>
      <c r="P7" s="88">
        <f t="shared" si="8"/>
        <v>84</v>
      </c>
    </row>
    <row r="8" spans="1:16" s="80" customFormat="1" ht="21.75" customHeight="1">
      <c r="A8" s="52">
        <v>12</v>
      </c>
      <c r="B8" s="191" t="s">
        <v>225</v>
      </c>
      <c r="C8" s="192" t="s">
        <v>228</v>
      </c>
      <c r="D8" s="191" t="s">
        <v>229</v>
      </c>
      <c r="E8" s="84">
        <v>3</v>
      </c>
      <c r="F8" s="82">
        <f t="shared" si="0"/>
        <v>4</v>
      </c>
      <c r="G8" s="83">
        <f t="shared" si="1"/>
        <v>4</v>
      </c>
      <c r="H8" s="84">
        <v>7</v>
      </c>
      <c r="I8" s="82">
        <f t="shared" si="2"/>
        <v>0</v>
      </c>
      <c r="J8" s="83">
        <f t="shared" si="3"/>
        <v>0</v>
      </c>
      <c r="K8" s="117">
        <f t="shared" si="4"/>
        <v>4</v>
      </c>
      <c r="L8" s="123">
        <v>6</v>
      </c>
      <c r="M8" s="82">
        <f t="shared" si="5"/>
        <v>1</v>
      </c>
      <c r="N8" s="82">
        <f t="shared" si="6"/>
        <v>1</v>
      </c>
      <c r="O8" s="121">
        <f t="shared" si="7"/>
        <v>5</v>
      </c>
      <c r="P8" s="88">
        <f t="shared" si="8"/>
        <v>35</v>
      </c>
    </row>
    <row r="9" spans="1:17" s="80" customFormat="1" ht="21.75" customHeight="1">
      <c r="A9" s="52">
        <v>69</v>
      </c>
      <c r="B9" s="191" t="s">
        <v>155</v>
      </c>
      <c r="C9" s="192" t="s">
        <v>156</v>
      </c>
      <c r="D9" s="191" t="s">
        <v>157</v>
      </c>
      <c r="E9" s="84">
        <v>4</v>
      </c>
      <c r="F9" s="82">
        <f t="shared" si="0"/>
        <v>3</v>
      </c>
      <c r="G9" s="83">
        <f t="shared" si="1"/>
        <v>3</v>
      </c>
      <c r="H9" s="84">
        <v>3</v>
      </c>
      <c r="I9" s="82">
        <f t="shared" si="2"/>
        <v>4</v>
      </c>
      <c r="J9" s="83">
        <f t="shared" si="3"/>
        <v>4</v>
      </c>
      <c r="K9" s="117">
        <f t="shared" si="4"/>
        <v>7</v>
      </c>
      <c r="L9" s="123">
        <v>1</v>
      </c>
      <c r="M9" s="82">
        <f t="shared" si="5"/>
        <v>7</v>
      </c>
      <c r="N9" s="82">
        <f t="shared" si="6"/>
        <v>7</v>
      </c>
      <c r="O9" s="121">
        <f t="shared" si="7"/>
        <v>14</v>
      </c>
      <c r="P9" s="88">
        <f t="shared" si="8"/>
        <v>98</v>
      </c>
      <c r="Q9" s="80" t="s">
        <v>304</v>
      </c>
    </row>
    <row r="10" spans="1:16" s="80" customFormat="1" ht="21.75" customHeight="1">
      <c r="A10" s="52">
        <v>100</v>
      </c>
      <c r="B10" s="191" t="s">
        <v>190</v>
      </c>
      <c r="C10" s="192" t="s">
        <v>130</v>
      </c>
      <c r="D10" s="191" t="s">
        <v>184</v>
      </c>
      <c r="E10" s="123">
        <v>5</v>
      </c>
      <c r="F10" s="82">
        <f t="shared" si="0"/>
        <v>2</v>
      </c>
      <c r="G10" s="83">
        <f t="shared" si="1"/>
        <v>2</v>
      </c>
      <c r="H10" s="84">
        <v>5</v>
      </c>
      <c r="I10" s="82">
        <f t="shared" si="2"/>
        <v>2</v>
      </c>
      <c r="J10" s="83">
        <f t="shared" si="3"/>
        <v>2</v>
      </c>
      <c r="K10" s="117">
        <f t="shared" si="4"/>
        <v>4</v>
      </c>
      <c r="L10" s="123">
        <v>2</v>
      </c>
      <c r="M10" s="82">
        <f t="shared" si="5"/>
        <v>5</v>
      </c>
      <c r="N10" s="82">
        <f t="shared" si="6"/>
        <v>5</v>
      </c>
      <c r="O10" s="121">
        <f t="shared" si="7"/>
        <v>9</v>
      </c>
      <c r="P10" s="88">
        <f t="shared" si="8"/>
        <v>63</v>
      </c>
    </row>
    <row r="11" spans="1:16" s="80" customFormat="1" ht="21.75" customHeight="1">
      <c r="A11" s="52">
        <v>39</v>
      </c>
      <c r="B11" s="191" t="s">
        <v>69</v>
      </c>
      <c r="C11" s="192" t="s">
        <v>121</v>
      </c>
      <c r="D11" s="191" t="s">
        <v>122</v>
      </c>
      <c r="E11" s="134">
        <v>6</v>
      </c>
      <c r="F11" s="82">
        <f t="shared" si="0"/>
        <v>1</v>
      </c>
      <c r="G11" s="83">
        <f t="shared" si="1"/>
        <v>1</v>
      </c>
      <c r="H11" s="84">
        <v>6</v>
      </c>
      <c r="I11" s="82">
        <f t="shared" si="2"/>
        <v>1</v>
      </c>
      <c r="J11" s="83">
        <f t="shared" si="3"/>
        <v>1</v>
      </c>
      <c r="K11" s="117">
        <f t="shared" si="4"/>
        <v>2</v>
      </c>
      <c r="L11" s="123">
        <v>5</v>
      </c>
      <c r="M11" s="82">
        <f t="shared" si="5"/>
        <v>2</v>
      </c>
      <c r="N11" s="82">
        <f t="shared" si="6"/>
        <v>2</v>
      </c>
      <c r="O11" s="121">
        <f t="shared" si="7"/>
        <v>4</v>
      </c>
      <c r="P11" s="88">
        <f t="shared" si="8"/>
        <v>28</v>
      </c>
    </row>
    <row r="12" spans="1:16" s="80" customFormat="1" ht="21.75" customHeight="1">
      <c r="A12" s="52">
        <v>32</v>
      </c>
      <c r="B12" s="191" t="s">
        <v>105</v>
      </c>
      <c r="C12" s="192" t="s">
        <v>106</v>
      </c>
      <c r="D12" s="191" t="s">
        <v>101</v>
      </c>
      <c r="E12" s="84">
        <v>7</v>
      </c>
      <c r="F12" s="82">
        <f t="shared" si="0"/>
        <v>0</v>
      </c>
      <c r="G12" s="83">
        <f t="shared" si="1"/>
        <v>0</v>
      </c>
      <c r="H12" s="84">
        <v>4</v>
      </c>
      <c r="I12" s="82">
        <f t="shared" si="2"/>
        <v>3</v>
      </c>
      <c r="J12" s="83">
        <f t="shared" si="3"/>
        <v>3</v>
      </c>
      <c r="K12" s="117">
        <f t="shared" si="4"/>
        <v>3</v>
      </c>
      <c r="L12" s="123">
        <v>3</v>
      </c>
      <c r="M12" s="82">
        <f t="shared" si="5"/>
        <v>4</v>
      </c>
      <c r="N12" s="82">
        <f t="shared" si="6"/>
        <v>4</v>
      </c>
      <c r="O12" s="121">
        <f t="shared" si="7"/>
        <v>7</v>
      </c>
      <c r="P12" s="88">
        <f t="shared" si="8"/>
        <v>49</v>
      </c>
    </row>
    <row r="13" spans="1:16" s="80" customFormat="1" ht="21.75" customHeight="1">
      <c r="A13" s="52"/>
      <c r="B13" s="191" t="e">
        <v>#N/A</v>
      </c>
      <c r="C13" s="192" t="e">
        <v>#N/A</v>
      </c>
      <c r="D13" s="191" t="e">
        <v>#N/A</v>
      </c>
      <c r="E13" s="241"/>
      <c r="F13" s="82">
        <f t="shared" si="0"/>
        <v>0</v>
      </c>
      <c r="G13" s="85">
        <f t="shared" si="1"/>
        <v>0</v>
      </c>
      <c r="H13" s="123"/>
      <c r="I13" s="82">
        <f t="shared" si="2"/>
        <v>0</v>
      </c>
      <c r="J13" s="83">
        <f t="shared" si="3"/>
        <v>0</v>
      </c>
      <c r="K13" s="117">
        <f t="shared" si="4"/>
        <v>0</v>
      </c>
      <c r="L13" s="123"/>
      <c r="M13" s="82">
        <f t="shared" si="5"/>
        <v>0</v>
      </c>
      <c r="N13" s="82">
        <f t="shared" si="6"/>
        <v>0</v>
      </c>
      <c r="O13" s="121">
        <f t="shared" si="7"/>
        <v>0</v>
      </c>
      <c r="P13" s="88">
        <f t="shared" si="8"/>
        <v>0</v>
      </c>
    </row>
    <row r="14" spans="1:16" s="80" customFormat="1" ht="21.75" customHeight="1">
      <c r="A14" s="69"/>
      <c r="B14" s="193" t="e">
        <v>#N/A</v>
      </c>
      <c r="C14" s="192" t="e">
        <v>#N/A</v>
      </c>
      <c r="D14" s="191" t="e">
        <v>#N/A</v>
      </c>
      <c r="E14" s="123"/>
      <c r="F14" s="82">
        <f t="shared" si="0"/>
        <v>0</v>
      </c>
      <c r="G14" s="85">
        <f t="shared" si="1"/>
        <v>0</v>
      </c>
      <c r="H14" s="123"/>
      <c r="I14" s="82">
        <f t="shared" si="2"/>
        <v>0</v>
      </c>
      <c r="J14" s="83">
        <f t="shared" si="3"/>
        <v>0</v>
      </c>
      <c r="K14" s="117">
        <f t="shared" si="4"/>
        <v>0</v>
      </c>
      <c r="L14" s="123"/>
      <c r="M14" s="82">
        <f t="shared" si="5"/>
        <v>0</v>
      </c>
      <c r="N14" s="82">
        <f t="shared" si="6"/>
        <v>0</v>
      </c>
      <c r="O14" s="121">
        <f t="shared" si="7"/>
        <v>0</v>
      </c>
      <c r="P14" s="88">
        <f t="shared" si="8"/>
        <v>0</v>
      </c>
    </row>
    <row r="15" spans="1:16" s="80" customFormat="1" ht="21.75" customHeight="1" thickBot="1">
      <c r="A15" s="70"/>
      <c r="B15" s="222" t="e">
        <v>#N/A</v>
      </c>
      <c r="C15" s="212" t="e">
        <v>#N/A</v>
      </c>
      <c r="D15" s="213" t="e">
        <v>#N/A</v>
      </c>
      <c r="E15" s="132"/>
      <c r="F15" s="95">
        <f t="shared" si="0"/>
        <v>0</v>
      </c>
      <c r="G15" s="98">
        <f t="shared" si="1"/>
        <v>0</v>
      </c>
      <c r="H15" s="132"/>
      <c r="I15" s="95">
        <f t="shared" si="2"/>
        <v>0</v>
      </c>
      <c r="J15" s="96">
        <f t="shared" si="3"/>
        <v>0</v>
      </c>
      <c r="K15" s="119">
        <f t="shared" si="4"/>
        <v>0</v>
      </c>
      <c r="L15" s="132"/>
      <c r="M15" s="95">
        <f t="shared" si="5"/>
        <v>0</v>
      </c>
      <c r="N15" s="95">
        <f t="shared" si="6"/>
        <v>0</v>
      </c>
      <c r="O15" s="122">
        <f t="shared" si="7"/>
        <v>0</v>
      </c>
      <c r="P15" s="102">
        <f t="shared" si="8"/>
        <v>0</v>
      </c>
    </row>
    <row r="16" spans="1:12" s="80" customFormat="1" ht="21.75" customHeight="1">
      <c r="A16" s="137"/>
      <c r="B16" s="126"/>
      <c r="C16" s="126"/>
      <c r="D16" s="126"/>
      <c r="E16" s="103"/>
      <c r="H16" s="103"/>
      <c r="L16" s="103"/>
    </row>
    <row r="17" spans="1:12" s="80" customFormat="1" ht="21.75" customHeight="1">
      <c r="A17" s="137"/>
      <c r="B17" s="126"/>
      <c r="C17" s="126"/>
      <c r="D17" s="126"/>
      <c r="E17" s="103"/>
      <c r="H17" s="103"/>
      <c r="L17" s="103"/>
    </row>
    <row r="18" spans="1:12" s="80" customFormat="1" ht="21.75" customHeight="1">
      <c r="A18" s="137"/>
      <c r="B18" s="126"/>
      <c r="C18" s="126"/>
      <c r="D18" s="126"/>
      <c r="E18" s="103"/>
      <c r="H18" s="103"/>
      <c r="L18" s="103"/>
    </row>
    <row r="19" spans="1:12" s="80" customFormat="1" ht="21.75" customHeight="1">
      <c r="A19" s="137"/>
      <c r="B19" s="126"/>
      <c r="C19" s="126"/>
      <c r="D19" s="126"/>
      <c r="E19" s="103"/>
      <c r="H19" s="103"/>
      <c r="L19" s="103"/>
    </row>
    <row r="20" spans="1:12" s="80" customFormat="1" ht="21.75" customHeight="1">
      <c r="A20" s="137"/>
      <c r="B20" s="126"/>
      <c r="C20" s="126"/>
      <c r="D20" s="126"/>
      <c r="E20" s="103"/>
      <c r="H20" s="103"/>
      <c r="L20" s="103"/>
    </row>
    <row r="21" spans="1:12" s="80" customFormat="1" ht="21.75" customHeight="1">
      <c r="A21" s="137"/>
      <c r="B21" s="126"/>
      <c r="C21" s="126"/>
      <c r="D21" s="126"/>
      <c r="E21" s="103"/>
      <c r="H21" s="103"/>
      <c r="L21" s="103"/>
    </row>
    <row r="22" spans="1:12" s="80" customFormat="1" ht="21.75" customHeight="1">
      <c r="A22" s="137"/>
      <c r="B22" s="126"/>
      <c r="C22" s="126"/>
      <c r="D22" s="126"/>
      <c r="E22" s="103"/>
      <c r="H22" s="103"/>
      <c r="L22" s="103"/>
    </row>
    <row r="23" spans="1:12" s="80" customFormat="1" ht="21.75" customHeight="1">
      <c r="A23" s="137"/>
      <c r="B23" s="126"/>
      <c r="C23" s="126"/>
      <c r="D23" s="126"/>
      <c r="E23" s="103"/>
      <c r="H23" s="103"/>
      <c r="L23" s="103"/>
    </row>
    <row r="24" spans="1:12" s="80" customFormat="1" ht="21.75" customHeight="1">
      <c r="A24" s="137"/>
      <c r="B24" s="126"/>
      <c r="C24" s="126"/>
      <c r="D24" s="126"/>
      <c r="E24" s="103"/>
      <c r="H24" s="103"/>
      <c r="L24" s="103"/>
    </row>
    <row r="25" spans="1:12" s="80" customFormat="1" ht="21.75" customHeight="1">
      <c r="A25" s="137"/>
      <c r="B25" s="126"/>
      <c r="C25" s="126"/>
      <c r="D25" s="126"/>
      <c r="E25" s="103"/>
      <c r="H25" s="103"/>
      <c r="L25" s="103"/>
    </row>
    <row r="26" spans="1:12" s="80" customFormat="1" ht="21.75" customHeight="1">
      <c r="A26" s="137"/>
      <c r="B26" s="126"/>
      <c r="C26" s="126"/>
      <c r="D26" s="126"/>
      <c r="E26" s="103"/>
      <c r="H26" s="103"/>
      <c r="L26" s="103"/>
    </row>
    <row r="27" spans="1:12" s="80" customFormat="1" ht="21.75" customHeight="1">
      <c r="A27" s="137"/>
      <c r="B27" s="126"/>
      <c r="C27" s="126"/>
      <c r="D27" s="126"/>
      <c r="E27" s="103"/>
      <c r="H27" s="103"/>
      <c r="L27" s="103"/>
    </row>
    <row r="28" spans="1:12" s="80" customFormat="1" ht="21.75" customHeight="1">
      <c r="A28" s="137"/>
      <c r="B28" s="126"/>
      <c r="C28" s="126"/>
      <c r="D28" s="126"/>
      <c r="E28" s="103"/>
      <c r="H28" s="103"/>
      <c r="L28" s="103"/>
    </row>
    <row r="29" spans="1:12" s="80" customFormat="1" ht="21.75" customHeight="1">
      <c r="A29" s="137"/>
      <c r="B29" s="126"/>
      <c r="C29" s="126"/>
      <c r="D29" s="126"/>
      <c r="E29" s="103"/>
      <c r="H29" s="103"/>
      <c r="L29" s="103"/>
    </row>
    <row r="30" spans="1:12" s="80" customFormat="1" ht="21.75" customHeight="1">
      <c r="A30" s="137"/>
      <c r="B30" s="126"/>
      <c r="C30" s="126"/>
      <c r="D30" s="126"/>
      <c r="E30" s="103"/>
      <c r="H30" s="103"/>
      <c r="L30" s="103"/>
    </row>
    <row r="31" spans="1:12" s="80" customFormat="1" ht="21.75" customHeight="1">
      <c r="A31" s="137"/>
      <c r="B31" s="126"/>
      <c r="C31" s="126"/>
      <c r="D31" s="126"/>
      <c r="E31" s="103"/>
      <c r="H31" s="103"/>
      <c r="L31" s="103"/>
    </row>
    <row r="32" spans="1:12" s="80" customFormat="1" ht="21.75" customHeight="1">
      <c r="A32" s="137"/>
      <c r="B32" s="126"/>
      <c r="C32" s="126"/>
      <c r="D32" s="126"/>
      <c r="E32" s="103"/>
      <c r="H32" s="103"/>
      <c r="L32" s="103"/>
    </row>
    <row r="33" spans="1:12" s="80" customFormat="1" ht="21.75" customHeight="1">
      <c r="A33" s="137"/>
      <c r="B33" s="126"/>
      <c r="C33" s="126"/>
      <c r="D33" s="126"/>
      <c r="E33" s="103"/>
      <c r="H33" s="103"/>
      <c r="L33" s="103"/>
    </row>
    <row r="34" spans="1:12" s="80" customFormat="1" ht="21.75" customHeight="1">
      <c r="A34" s="137"/>
      <c r="B34" s="126"/>
      <c r="C34" s="126"/>
      <c r="D34" s="126"/>
      <c r="E34" s="103"/>
      <c r="H34" s="103"/>
      <c r="L34" s="103"/>
    </row>
    <row r="35" spans="1:12" s="80" customFormat="1" ht="21.75" customHeight="1">
      <c r="A35" s="137"/>
      <c r="B35" s="126"/>
      <c r="C35" s="126"/>
      <c r="D35" s="126"/>
      <c r="E35" s="103"/>
      <c r="H35" s="103"/>
      <c r="L35" s="103"/>
    </row>
    <row r="36" spans="1:12" s="80" customFormat="1" ht="21.75" customHeight="1">
      <c r="A36" s="137"/>
      <c r="B36" s="126"/>
      <c r="C36" s="126"/>
      <c r="D36" s="126"/>
      <c r="E36" s="103"/>
      <c r="H36" s="103"/>
      <c r="L36" s="103"/>
    </row>
    <row r="37" spans="1:12" s="80" customFormat="1" ht="21.75" customHeight="1">
      <c r="A37" s="137"/>
      <c r="B37" s="126"/>
      <c r="C37" s="126"/>
      <c r="D37" s="126"/>
      <c r="E37" s="103"/>
      <c r="H37" s="103"/>
      <c r="L37" s="103"/>
    </row>
    <row r="38" spans="1:12" s="80" customFormat="1" ht="21.75" customHeight="1">
      <c r="A38" s="137"/>
      <c r="B38" s="126"/>
      <c r="C38" s="126"/>
      <c r="D38" s="126"/>
      <c r="E38" s="103"/>
      <c r="H38" s="103"/>
      <c r="L38" s="103"/>
    </row>
    <row r="39" spans="1:12" s="80" customFormat="1" ht="21.75" customHeight="1">
      <c r="A39" s="137"/>
      <c r="B39" s="126"/>
      <c r="C39" s="126"/>
      <c r="D39" s="126"/>
      <c r="E39" s="103"/>
      <c r="H39" s="103"/>
      <c r="L39" s="103"/>
    </row>
    <row r="40" spans="1:12" s="80" customFormat="1" ht="21.75" customHeight="1">
      <c r="A40" s="137"/>
      <c r="B40" s="126"/>
      <c r="C40" s="126"/>
      <c r="D40" s="126"/>
      <c r="E40" s="103"/>
      <c r="H40" s="103"/>
      <c r="L40" s="103"/>
    </row>
    <row r="41" spans="1:12" s="80" customFormat="1" ht="21.75" customHeight="1">
      <c r="A41" s="137"/>
      <c r="B41" s="126"/>
      <c r="C41" s="126"/>
      <c r="D41" s="126"/>
      <c r="E41" s="103"/>
      <c r="H41" s="103"/>
      <c r="L41" s="103"/>
    </row>
    <row r="42" spans="1:12" s="80" customFormat="1" ht="21.75" customHeight="1">
      <c r="A42" s="137"/>
      <c r="B42" s="126"/>
      <c r="C42" s="126"/>
      <c r="D42" s="126"/>
      <c r="E42" s="103"/>
      <c r="H42" s="103"/>
      <c r="L42" s="103"/>
    </row>
    <row r="43" spans="1:12" s="80" customFormat="1" ht="21.75" customHeight="1">
      <c r="A43" s="137"/>
      <c r="B43" s="126"/>
      <c r="C43" s="126"/>
      <c r="D43" s="126"/>
      <c r="E43" s="103"/>
      <c r="H43" s="103"/>
      <c r="L43" s="103"/>
    </row>
    <row r="44" spans="1:12" s="80" customFormat="1" ht="21.75" customHeight="1">
      <c r="A44" s="137"/>
      <c r="B44" s="126"/>
      <c r="C44" s="126"/>
      <c r="D44" s="126"/>
      <c r="E44" s="103"/>
      <c r="H44" s="103"/>
      <c r="L44" s="103"/>
    </row>
    <row r="45" spans="1:12" s="80" customFormat="1" ht="21.75" customHeight="1">
      <c r="A45" s="137"/>
      <c r="B45" s="126"/>
      <c r="C45" s="126"/>
      <c r="D45" s="126"/>
      <c r="E45" s="103"/>
      <c r="H45" s="103"/>
      <c r="L45" s="103"/>
    </row>
    <row r="46" spans="1:12" s="80" customFormat="1" ht="21.75" customHeight="1">
      <c r="A46" s="137"/>
      <c r="B46" s="126"/>
      <c r="C46" s="126"/>
      <c r="D46" s="126"/>
      <c r="E46" s="103"/>
      <c r="H46" s="103"/>
      <c r="L46" s="103"/>
    </row>
    <row r="47" spans="1:12" s="80" customFormat="1" ht="21.75" customHeight="1">
      <c r="A47" s="137"/>
      <c r="B47" s="126"/>
      <c r="C47" s="126"/>
      <c r="D47" s="126"/>
      <c r="E47" s="103"/>
      <c r="H47" s="103"/>
      <c r="L47" s="103"/>
    </row>
    <row r="48" spans="1:12" s="80" customFormat="1" ht="21.75" customHeight="1">
      <c r="A48" s="137"/>
      <c r="B48" s="126"/>
      <c r="C48" s="126"/>
      <c r="D48" s="126"/>
      <c r="E48" s="103"/>
      <c r="H48" s="103"/>
      <c r="L48" s="103"/>
    </row>
    <row r="49" spans="1:12" s="80" customFormat="1" ht="21.75" customHeight="1">
      <c r="A49" s="137"/>
      <c r="B49" s="126"/>
      <c r="C49" s="126"/>
      <c r="D49" s="126"/>
      <c r="E49" s="103"/>
      <c r="H49" s="103"/>
      <c r="L49" s="103"/>
    </row>
    <row r="50" spans="1:12" s="80" customFormat="1" ht="21.75" customHeight="1">
      <c r="A50" s="137"/>
      <c r="B50" s="126"/>
      <c r="C50" s="126"/>
      <c r="D50" s="126"/>
      <c r="E50" s="103"/>
      <c r="H50" s="103"/>
      <c r="L50" s="103"/>
    </row>
    <row r="51" spans="1:12" s="80" customFormat="1" ht="21.75" customHeight="1">
      <c r="A51" s="137"/>
      <c r="B51" s="126"/>
      <c r="C51" s="126"/>
      <c r="D51" s="126"/>
      <c r="E51" s="103"/>
      <c r="H51" s="103"/>
      <c r="L51" s="103"/>
    </row>
    <row r="52" spans="1:12" s="80" customFormat="1" ht="21.75" customHeight="1">
      <c r="A52" s="137"/>
      <c r="B52" s="126"/>
      <c r="C52" s="126"/>
      <c r="D52" s="126"/>
      <c r="E52" s="103"/>
      <c r="H52" s="103"/>
      <c r="L52" s="103"/>
    </row>
    <row r="53" spans="1:12" s="80" customFormat="1" ht="21.75" customHeight="1">
      <c r="A53" s="137"/>
      <c r="B53" s="126"/>
      <c r="C53" s="126"/>
      <c r="D53" s="126"/>
      <c r="E53" s="103"/>
      <c r="H53" s="103"/>
      <c r="L53" s="103"/>
    </row>
    <row r="54" spans="1:12" s="80" customFormat="1" ht="21.75" customHeight="1">
      <c r="A54" s="137"/>
      <c r="B54" s="126"/>
      <c r="C54" s="126"/>
      <c r="D54" s="126"/>
      <c r="E54" s="103"/>
      <c r="H54" s="103"/>
      <c r="L54" s="103"/>
    </row>
    <row r="55" spans="1:12" s="80" customFormat="1" ht="21.75" customHeight="1">
      <c r="A55" s="137"/>
      <c r="B55" s="126"/>
      <c r="C55" s="126"/>
      <c r="D55" s="126"/>
      <c r="E55" s="103"/>
      <c r="H55" s="103"/>
      <c r="L55" s="103"/>
    </row>
    <row r="56" spans="1:12" s="80" customFormat="1" ht="21.75" customHeight="1">
      <c r="A56" s="137"/>
      <c r="B56" s="126"/>
      <c r="C56" s="126"/>
      <c r="D56" s="126"/>
      <c r="E56" s="103"/>
      <c r="H56" s="103"/>
      <c r="L56" s="103"/>
    </row>
    <row r="57" spans="1:12" s="80" customFormat="1" ht="21.75" customHeight="1">
      <c r="A57" s="137"/>
      <c r="B57" s="126"/>
      <c r="C57" s="126"/>
      <c r="D57" s="126"/>
      <c r="E57" s="103"/>
      <c r="H57" s="103"/>
      <c r="L57" s="103"/>
    </row>
    <row r="58" spans="1:12" s="80" customFormat="1" ht="21.75" customHeight="1">
      <c r="A58" s="137"/>
      <c r="B58" s="126"/>
      <c r="C58" s="126"/>
      <c r="D58" s="126"/>
      <c r="E58" s="103"/>
      <c r="H58" s="103"/>
      <c r="L58" s="103"/>
    </row>
    <row r="59" spans="1:12" s="80" customFormat="1" ht="21.75" customHeight="1">
      <c r="A59" s="137"/>
      <c r="B59" s="126"/>
      <c r="C59" s="126"/>
      <c r="D59" s="126"/>
      <c r="E59" s="103"/>
      <c r="H59" s="103"/>
      <c r="L59" s="103"/>
    </row>
    <row r="60" spans="1:12" s="80" customFormat="1" ht="21.75" customHeight="1">
      <c r="A60" s="137"/>
      <c r="B60" s="126"/>
      <c r="C60" s="126"/>
      <c r="D60" s="126"/>
      <c r="E60" s="103"/>
      <c r="H60" s="103"/>
      <c r="L60" s="103"/>
    </row>
    <row r="61" spans="1:12" s="80" customFormat="1" ht="21.75" customHeight="1">
      <c r="A61" s="137"/>
      <c r="B61" s="126"/>
      <c r="C61" s="126"/>
      <c r="D61" s="126"/>
      <c r="E61" s="103"/>
      <c r="H61" s="103"/>
      <c r="L61" s="103"/>
    </row>
    <row r="62" spans="1:12" s="80" customFormat="1" ht="21.75" customHeight="1">
      <c r="A62" s="137"/>
      <c r="B62" s="126"/>
      <c r="C62" s="126"/>
      <c r="D62" s="126"/>
      <c r="E62" s="103"/>
      <c r="H62" s="103"/>
      <c r="L62" s="103"/>
    </row>
    <row r="63" spans="1:12" s="80" customFormat="1" ht="21.75" customHeight="1">
      <c r="A63" s="137"/>
      <c r="B63" s="126"/>
      <c r="C63" s="126"/>
      <c r="D63" s="126"/>
      <c r="E63" s="103"/>
      <c r="H63" s="103"/>
      <c r="L63" s="103"/>
    </row>
    <row r="64" spans="1:12" s="80" customFormat="1" ht="21.75" customHeight="1">
      <c r="A64" s="137"/>
      <c r="B64" s="126"/>
      <c r="C64" s="126"/>
      <c r="D64" s="126"/>
      <c r="E64" s="103"/>
      <c r="H64" s="103"/>
      <c r="L64" s="103"/>
    </row>
    <row r="65" spans="1:12" s="80" customFormat="1" ht="21.75" customHeight="1">
      <c r="A65" s="137"/>
      <c r="B65" s="126"/>
      <c r="C65" s="126"/>
      <c r="D65" s="126"/>
      <c r="E65" s="103"/>
      <c r="H65" s="103"/>
      <c r="L65" s="103"/>
    </row>
    <row r="66" spans="1:12" s="80" customFormat="1" ht="21.75" customHeight="1">
      <c r="A66" s="137"/>
      <c r="B66" s="126"/>
      <c r="C66" s="126"/>
      <c r="D66" s="126"/>
      <c r="E66" s="103"/>
      <c r="H66" s="103"/>
      <c r="L66" s="103"/>
    </row>
    <row r="67" spans="1:12" s="80" customFormat="1" ht="21.75" customHeight="1">
      <c r="A67" s="137"/>
      <c r="B67" s="126"/>
      <c r="C67" s="126"/>
      <c r="D67" s="126"/>
      <c r="E67" s="103"/>
      <c r="H67" s="103"/>
      <c r="L67" s="103"/>
    </row>
    <row r="68" spans="1:12" s="80" customFormat="1" ht="21.75" customHeight="1">
      <c r="A68" s="137"/>
      <c r="B68" s="126"/>
      <c r="C68" s="126"/>
      <c r="D68" s="126"/>
      <c r="E68" s="103"/>
      <c r="H68" s="103"/>
      <c r="L68" s="103"/>
    </row>
    <row r="69" spans="1:12" s="80" customFormat="1" ht="21.75" customHeight="1">
      <c r="A69" s="137"/>
      <c r="B69" s="126"/>
      <c r="C69" s="126"/>
      <c r="D69" s="126"/>
      <c r="E69" s="103"/>
      <c r="H69" s="103"/>
      <c r="L69" s="103"/>
    </row>
    <row r="70" spans="1:12" s="80" customFormat="1" ht="21.75" customHeight="1">
      <c r="A70" s="137"/>
      <c r="B70" s="126"/>
      <c r="C70" s="126"/>
      <c r="D70" s="126"/>
      <c r="E70" s="103"/>
      <c r="H70" s="103"/>
      <c r="L70" s="103"/>
    </row>
    <row r="71" spans="1:12" s="80" customFormat="1" ht="21.75" customHeight="1">
      <c r="A71" s="137"/>
      <c r="B71" s="126"/>
      <c r="C71" s="126"/>
      <c r="D71" s="126"/>
      <c r="E71" s="103"/>
      <c r="H71" s="103"/>
      <c r="L71" s="103"/>
    </row>
    <row r="72" spans="1:12" s="80" customFormat="1" ht="21.75" customHeight="1">
      <c r="A72" s="137"/>
      <c r="B72" s="126"/>
      <c r="C72" s="126"/>
      <c r="D72" s="126"/>
      <c r="E72" s="103"/>
      <c r="H72" s="103"/>
      <c r="L72" s="103"/>
    </row>
    <row r="73" spans="1:12" s="80" customFormat="1" ht="21.75" customHeight="1">
      <c r="A73" s="137"/>
      <c r="B73" s="126"/>
      <c r="C73" s="126"/>
      <c r="D73" s="126"/>
      <c r="E73" s="103"/>
      <c r="H73" s="103"/>
      <c r="L73" s="103"/>
    </row>
    <row r="74" spans="1:12" s="80" customFormat="1" ht="21.75" customHeight="1">
      <c r="A74" s="137"/>
      <c r="B74" s="126"/>
      <c r="C74" s="126"/>
      <c r="D74" s="126"/>
      <c r="E74" s="103"/>
      <c r="H74" s="103"/>
      <c r="L74" s="103"/>
    </row>
    <row r="75" spans="1:12" s="80" customFormat="1" ht="21.75" customHeight="1">
      <c r="A75" s="103"/>
      <c r="B75" s="126"/>
      <c r="C75" s="126"/>
      <c r="D75" s="126"/>
      <c r="E75" s="103"/>
      <c r="H75" s="103"/>
      <c r="L75" s="103"/>
    </row>
    <row r="76" spans="1:12" s="80" customFormat="1" ht="21.75" customHeight="1">
      <c r="A76" s="103"/>
      <c r="B76" s="126"/>
      <c r="C76" s="126"/>
      <c r="D76" s="126"/>
      <c r="E76" s="103"/>
      <c r="H76" s="103"/>
      <c r="L76" s="103"/>
    </row>
    <row r="77" spans="1:12" s="80" customFormat="1" ht="21.75" customHeight="1">
      <c r="A77" s="103"/>
      <c r="E77" s="103"/>
      <c r="H77" s="103"/>
      <c r="L77" s="103"/>
    </row>
    <row r="78" spans="1:12" s="80" customFormat="1" ht="21.75" customHeight="1">
      <c r="A78" s="103"/>
      <c r="E78" s="103"/>
      <c r="H78" s="103"/>
      <c r="L78" s="103"/>
    </row>
    <row r="79" spans="1:12" s="80" customFormat="1" ht="21.75" customHeight="1">
      <c r="A79" s="103"/>
      <c r="E79" s="103"/>
      <c r="H79" s="103"/>
      <c r="L79" s="103"/>
    </row>
    <row r="80" spans="1:12" s="80" customFormat="1" ht="21.75" customHeight="1">
      <c r="A80" s="103"/>
      <c r="E80" s="103"/>
      <c r="H80" s="103"/>
      <c r="L80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83"/>
  <sheetViews>
    <sheetView zoomScalePageLayoutView="0" workbookViewId="0" topLeftCell="A1">
      <selection activeCell="C11" sqref="C11"/>
    </sheetView>
  </sheetViews>
  <sheetFormatPr defaultColWidth="11.57421875" defaultRowHeight="21.75" customHeight="1"/>
  <cols>
    <col min="1" max="1" width="8.421875" style="1" customWidth="1"/>
    <col min="2" max="2" width="34.421875" style="0" customWidth="1"/>
    <col min="3" max="3" width="28.7109375" style="0" customWidth="1"/>
    <col min="4" max="4" width="30.28125" style="0" customWidth="1"/>
    <col min="5" max="5" width="7.140625" style="0" customWidth="1"/>
    <col min="6" max="6" width="9.421875" style="0" customWidth="1"/>
    <col min="7" max="7" width="7.140625" style="0" customWidth="1"/>
    <col min="8" max="10" width="9.421875" style="0" customWidth="1"/>
  </cols>
  <sheetData>
    <row r="1" spans="1:2" ht="21.75" customHeight="1">
      <c r="A1" s="1" t="s">
        <v>0</v>
      </c>
      <c r="B1" t="s">
        <v>41</v>
      </c>
    </row>
    <row r="2" spans="2:7" ht="21.75" customHeight="1" thickBot="1">
      <c r="B2" s="9" t="s">
        <v>14</v>
      </c>
      <c r="C2" s="9"/>
      <c r="D2" s="9"/>
      <c r="E2" s="23">
        <v>2</v>
      </c>
      <c r="G2" s="23">
        <v>1</v>
      </c>
    </row>
    <row r="3" spans="5:10" ht="21.75" customHeight="1" thickBot="1">
      <c r="E3" s="272" t="s">
        <v>3</v>
      </c>
      <c r="F3" s="273"/>
      <c r="G3" s="274" t="s">
        <v>8</v>
      </c>
      <c r="H3" s="274"/>
      <c r="I3" s="268" t="s">
        <v>11</v>
      </c>
      <c r="J3" s="269"/>
    </row>
    <row r="4" spans="5:10" ht="21.75" customHeight="1" thickBot="1">
      <c r="E4" s="272" t="s">
        <v>6</v>
      </c>
      <c r="F4" s="273"/>
      <c r="G4" s="274" t="s">
        <v>6</v>
      </c>
      <c r="H4" s="274"/>
      <c r="I4" s="270"/>
      <c r="J4" s="271"/>
    </row>
    <row r="5" spans="1:10" ht="29.25" customHeight="1" thickBot="1">
      <c r="A5" s="3" t="s">
        <v>1</v>
      </c>
      <c r="B5" s="3" t="s">
        <v>34</v>
      </c>
      <c r="C5" s="2" t="s">
        <v>33</v>
      </c>
      <c r="D5" s="2" t="s">
        <v>31</v>
      </c>
      <c r="E5" s="12" t="s">
        <v>4</v>
      </c>
      <c r="F5" s="14" t="s">
        <v>20</v>
      </c>
      <c r="G5" s="12" t="s">
        <v>4</v>
      </c>
      <c r="H5" s="15" t="s">
        <v>20</v>
      </c>
      <c r="I5" s="8" t="s">
        <v>12</v>
      </c>
      <c r="J5" s="8" t="s">
        <v>13</v>
      </c>
    </row>
    <row r="6" spans="1:10" s="89" customFormat="1" ht="21.75" customHeight="1">
      <c r="A6" s="48">
        <v>89</v>
      </c>
      <c r="B6" s="190" t="s">
        <v>178</v>
      </c>
      <c r="C6" s="190" t="s">
        <v>192</v>
      </c>
      <c r="D6" s="205" t="s">
        <v>194</v>
      </c>
      <c r="E6" s="167">
        <v>1</v>
      </c>
      <c r="F6" s="75">
        <f aca="true" t="shared" si="0" ref="F6:F14">IF(E6=1,7,(IF(E6=2,5,(IF(E6=3,4,(IF(E6=4,3,(IF(E6=5,2,(IF(E6=6,1,(IF(E6=7,0,0)))))))))))))</f>
        <v>7</v>
      </c>
      <c r="G6" s="167"/>
      <c r="H6" s="76">
        <f aca="true" t="shared" si="1" ref="H6:H15">IF(G6=1,7,(IF(G6=2,5,(IF(G6=3,4,(IF(G6=4,3,(IF(G6=5,2,(IF(G6=6,1,(IF(G6=7,0,0)))))))))))))</f>
        <v>0</v>
      </c>
      <c r="I6" s="145">
        <f aca="true" t="shared" si="2" ref="I6:I15">F6+H6</f>
        <v>7</v>
      </c>
      <c r="J6" s="165">
        <f aca="true" t="shared" si="3" ref="J6:J15">(F6*$E$2)+(H6*$G$2)</f>
        <v>14</v>
      </c>
    </row>
    <row r="7" spans="1:10" s="89" customFormat="1" ht="21.75" customHeight="1">
      <c r="A7" s="49">
        <v>33</v>
      </c>
      <c r="B7" s="191" t="s">
        <v>164</v>
      </c>
      <c r="C7" s="191" t="s">
        <v>165</v>
      </c>
      <c r="D7" s="205" t="s">
        <v>254</v>
      </c>
      <c r="E7" s="109">
        <v>2</v>
      </c>
      <c r="F7" s="83">
        <f t="shared" si="0"/>
        <v>5</v>
      </c>
      <c r="G7" s="109"/>
      <c r="H7" s="85">
        <f t="shared" si="1"/>
        <v>0</v>
      </c>
      <c r="I7" s="142">
        <f t="shared" si="2"/>
        <v>5</v>
      </c>
      <c r="J7" s="165">
        <f t="shared" si="3"/>
        <v>10</v>
      </c>
    </row>
    <row r="8" spans="1:10" s="89" customFormat="1" ht="21.75" customHeight="1">
      <c r="A8" s="50">
        <v>95</v>
      </c>
      <c r="B8" s="191" t="s">
        <v>178</v>
      </c>
      <c r="C8" s="191" t="s">
        <v>192</v>
      </c>
      <c r="D8" s="205" t="s">
        <v>195</v>
      </c>
      <c r="E8" s="109"/>
      <c r="F8" s="83">
        <f t="shared" si="0"/>
        <v>0</v>
      </c>
      <c r="G8" s="109">
        <v>1</v>
      </c>
      <c r="H8" s="85">
        <f t="shared" si="1"/>
        <v>7</v>
      </c>
      <c r="I8" s="142">
        <f t="shared" si="2"/>
        <v>7</v>
      </c>
      <c r="J8" s="165">
        <f t="shared" si="3"/>
        <v>7</v>
      </c>
    </row>
    <row r="9" spans="1:10" s="80" customFormat="1" ht="21.75" customHeight="1">
      <c r="A9" s="45"/>
      <c r="B9" s="67" t="e">
        <v>#N/A</v>
      </c>
      <c r="C9" s="67" t="e">
        <v>#N/A</v>
      </c>
      <c r="D9" s="196" t="e">
        <v>#N/A</v>
      </c>
      <c r="E9" s="109"/>
      <c r="F9" s="83">
        <f t="shared" si="0"/>
        <v>0</v>
      </c>
      <c r="G9" s="109"/>
      <c r="H9" s="85">
        <f t="shared" si="1"/>
        <v>0</v>
      </c>
      <c r="I9" s="142">
        <f t="shared" si="2"/>
        <v>0</v>
      </c>
      <c r="J9" s="165">
        <f t="shared" si="3"/>
        <v>0</v>
      </c>
    </row>
    <row r="10" spans="1:10" s="89" customFormat="1" ht="21.75" customHeight="1">
      <c r="A10" s="45"/>
      <c r="B10" s="191" t="e">
        <v>#N/A</v>
      </c>
      <c r="C10" s="191" t="e">
        <v>#N/A</v>
      </c>
      <c r="D10" s="205" t="e">
        <v>#N/A</v>
      </c>
      <c r="E10" s="109"/>
      <c r="F10" s="83">
        <f t="shared" si="0"/>
        <v>0</v>
      </c>
      <c r="G10" s="109"/>
      <c r="H10" s="85">
        <f t="shared" si="1"/>
        <v>0</v>
      </c>
      <c r="I10" s="142">
        <f>F10+H10</f>
        <v>0</v>
      </c>
      <c r="J10" s="165">
        <f>(F10*$E$2)+(H10*$G$2)</f>
        <v>0</v>
      </c>
    </row>
    <row r="11" spans="1:10" s="80" customFormat="1" ht="21.75" customHeight="1">
      <c r="A11" s="47"/>
      <c r="B11" s="191" t="e">
        <v>#N/A</v>
      </c>
      <c r="C11" s="191" t="e">
        <v>#N/A</v>
      </c>
      <c r="D11" s="205" t="e">
        <v>#N/A</v>
      </c>
      <c r="E11" s="90"/>
      <c r="F11" s="83">
        <f t="shared" si="0"/>
        <v>0</v>
      </c>
      <c r="G11" s="90"/>
      <c r="H11" s="85">
        <f t="shared" si="1"/>
        <v>0</v>
      </c>
      <c r="I11" s="142">
        <f>F11+H11</f>
        <v>0</v>
      </c>
      <c r="J11" s="165">
        <f>(F11*$E$2)+(H11*$G$2)</f>
        <v>0</v>
      </c>
    </row>
    <row r="12" spans="1:10" s="89" customFormat="1" ht="21.75" customHeight="1">
      <c r="A12" s="45"/>
      <c r="B12" s="191" t="e">
        <v>#N/A</v>
      </c>
      <c r="C12" s="191" t="e">
        <v>#N/A</v>
      </c>
      <c r="D12" s="205" t="e">
        <v>#N/A</v>
      </c>
      <c r="E12" s="109"/>
      <c r="F12" s="83">
        <f t="shared" si="0"/>
        <v>0</v>
      </c>
      <c r="G12" s="109"/>
      <c r="H12" s="85">
        <f t="shared" si="1"/>
        <v>0</v>
      </c>
      <c r="I12" s="142">
        <f t="shared" si="2"/>
        <v>0</v>
      </c>
      <c r="J12" s="165">
        <f t="shared" si="3"/>
        <v>0</v>
      </c>
    </row>
    <row r="13" spans="1:10" s="80" customFormat="1" ht="21.75" customHeight="1">
      <c r="A13" s="47"/>
      <c r="B13" s="191" t="e">
        <v>#N/A</v>
      </c>
      <c r="C13" s="191" t="e">
        <v>#N/A</v>
      </c>
      <c r="D13" s="205" t="e">
        <v>#N/A</v>
      </c>
      <c r="E13" s="90"/>
      <c r="F13" s="83">
        <f t="shared" si="0"/>
        <v>0</v>
      </c>
      <c r="G13" s="90"/>
      <c r="H13" s="85">
        <f t="shared" si="1"/>
        <v>0</v>
      </c>
      <c r="I13" s="142">
        <f t="shared" si="2"/>
        <v>0</v>
      </c>
      <c r="J13" s="165">
        <f t="shared" si="3"/>
        <v>0</v>
      </c>
    </row>
    <row r="14" spans="1:10" s="80" customFormat="1" ht="21.75" customHeight="1">
      <c r="A14" s="45"/>
      <c r="B14" s="229" t="e">
        <v>#N/A</v>
      </c>
      <c r="C14" s="229" t="e">
        <v>#N/A</v>
      </c>
      <c r="D14" s="236" t="e">
        <v>#N/A</v>
      </c>
      <c r="E14" s="109"/>
      <c r="F14" s="83">
        <f t="shared" si="0"/>
        <v>0</v>
      </c>
      <c r="G14" s="109"/>
      <c r="H14" s="85">
        <f t="shared" si="1"/>
        <v>0</v>
      </c>
      <c r="I14" s="142">
        <f t="shared" si="2"/>
        <v>0</v>
      </c>
      <c r="J14" s="165">
        <f t="shared" si="3"/>
        <v>0</v>
      </c>
    </row>
    <row r="15" spans="1:10" s="89" customFormat="1" ht="21.75" customHeight="1" thickBot="1">
      <c r="A15" s="51"/>
      <c r="B15" s="213" t="e">
        <v>#N/A</v>
      </c>
      <c r="C15" s="213" t="e">
        <v>#N/A</v>
      </c>
      <c r="D15" s="221" t="e">
        <v>#N/A</v>
      </c>
      <c r="E15" s="111"/>
      <c r="F15" s="96">
        <f>IF(E15=1,7,(IF(E15=2,5,(IF(E15=3,4,(IF(E15=4,3,(IF(E15=5,2,(IF(E15=6,1,(IF(E15=7,0,0)))))))))))))</f>
        <v>0</v>
      </c>
      <c r="G15" s="111"/>
      <c r="H15" s="98">
        <f t="shared" si="1"/>
        <v>0</v>
      </c>
      <c r="I15" s="144">
        <f t="shared" si="2"/>
        <v>0</v>
      </c>
      <c r="J15" s="237">
        <f t="shared" si="3"/>
        <v>0</v>
      </c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03"/>
      <c r="B78" s="126"/>
      <c r="C78" s="126"/>
      <c r="D78" s="126"/>
    </row>
    <row r="79" spans="1:4" s="80" customFormat="1" ht="21.75" customHeight="1">
      <c r="A79" s="103"/>
      <c r="B79" s="126"/>
      <c r="C79" s="126"/>
      <c r="D79" s="126"/>
    </row>
    <row r="80" s="80" customFormat="1" ht="21.75" customHeight="1">
      <c r="A80" s="103"/>
    </row>
    <row r="81" s="80" customFormat="1" ht="21.75" customHeight="1">
      <c r="A81" s="103"/>
    </row>
    <row r="82" s="80" customFormat="1" ht="21.75" customHeight="1">
      <c r="A82" s="103"/>
    </row>
    <row r="83" s="80" customFormat="1" ht="21.75" customHeight="1">
      <c r="A83" s="103"/>
    </row>
  </sheetData>
  <sheetProtection/>
  <mergeCells count="5">
    <mergeCell ref="I3:J4"/>
    <mergeCell ref="E4:F4"/>
    <mergeCell ref="G4:H4"/>
    <mergeCell ref="E3:F3"/>
    <mergeCell ref="G3:H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83"/>
  <sheetViews>
    <sheetView zoomScale="90" zoomScaleNormal="90"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1" customWidth="1"/>
    <col min="2" max="2" width="21.57421875" style="0" customWidth="1"/>
    <col min="3" max="3" width="21.7109375" style="0" customWidth="1"/>
    <col min="4" max="4" width="20.421875" style="0" customWidth="1"/>
    <col min="5" max="5" width="5.00390625" style="0" customWidth="1"/>
    <col min="6" max="6" width="11.57421875" style="0" customWidth="1"/>
    <col min="7" max="7" width="8.8515625" style="0" customWidth="1"/>
    <col min="8" max="8" width="5.7109375" style="0" customWidth="1"/>
    <col min="9" max="9" width="11.57421875" style="0" customWidth="1"/>
    <col min="10" max="10" width="8.421875" style="0" customWidth="1"/>
    <col min="11" max="11" width="11.57421875" style="0" customWidth="1"/>
    <col min="12" max="12" width="5.28125" style="0" customWidth="1"/>
    <col min="13" max="13" width="11.140625" style="0" customWidth="1"/>
    <col min="14" max="14" width="9.00390625" style="0" customWidth="1"/>
  </cols>
  <sheetData>
    <row r="1" spans="1:13" ht="21.75" customHeight="1">
      <c r="A1" s="1" t="s">
        <v>0</v>
      </c>
      <c r="B1" t="s">
        <v>27</v>
      </c>
      <c r="E1" s="11"/>
      <c r="F1" s="11"/>
      <c r="G1" s="11"/>
      <c r="H1" s="10"/>
      <c r="I1" s="11"/>
      <c r="J1" s="11"/>
      <c r="K1" s="11"/>
      <c r="L1" s="11"/>
      <c r="M1" s="11"/>
    </row>
    <row r="2" spans="2:13" ht="21.75" customHeight="1" thickBot="1">
      <c r="B2" s="9" t="s">
        <v>14</v>
      </c>
      <c r="C2" s="9"/>
      <c r="D2" s="9"/>
      <c r="E2" s="23">
        <v>7</v>
      </c>
      <c r="F2" s="26"/>
      <c r="G2" s="26"/>
      <c r="H2" s="23">
        <v>7</v>
      </c>
      <c r="I2" s="26"/>
      <c r="J2" s="26"/>
      <c r="K2" s="26"/>
      <c r="L2" s="23">
        <v>7</v>
      </c>
      <c r="M2" s="11"/>
    </row>
    <row r="3" spans="5:16" ht="21.75" customHeight="1" thickBot="1">
      <c r="E3" s="272" t="s">
        <v>3</v>
      </c>
      <c r="F3" s="274"/>
      <c r="G3" s="273"/>
      <c r="H3" s="272" t="s">
        <v>8</v>
      </c>
      <c r="I3" s="274"/>
      <c r="J3" s="274"/>
      <c r="K3" s="284" t="s">
        <v>9</v>
      </c>
      <c r="L3" s="272" t="s">
        <v>10</v>
      </c>
      <c r="M3" s="274"/>
      <c r="N3" s="273"/>
      <c r="O3" s="268" t="s">
        <v>11</v>
      </c>
      <c r="P3" s="269"/>
    </row>
    <row r="4" spans="5:16" ht="21.75" customHeight="1" thickBot="1">
      <c r="E4" s="272" t="s">
        <v>6</v>
      </c>
      <c r="F4" s="274"/>
      <c r="G4" s="273"/>
      <c r="H4" s="272" t="s">
        <v>6</v>
      </c>
      <c r="I4" s="274"/>
      <c r="J4" s="274"/>
      <c r="K4" s="285"/>
      <c r="L4" s="272" t="s">
        <v>6</v>
      </c>
      <c r="M4" s="274"/>
      <c r="N4" s="273"/>
      <c r="O4" s="270"/>
      <c r="P4" s="271"/>
    </row>
    <row r="5" spans="1:16" ht="29.25" customHeight="1" thickBot="1">
      <c r="A5" s="3" t="s">
        <v>1</v>
      </c>
      <c r="B5" s="2" t="s">
        <v>32</v>
      </c>
      <c r="C5" s="2" t="s">
        <v>33</v>
      </c>
      <c r="D5" s="2" t="s">
        <v>31</v>
      </c>
      <c r="E5" s="3" t="s">
        <v>4</v>
      </c>
      <c r="F5" s="6" t="s">
        <v>7</v>
      </c>
      <c r="G5" s="6" t="s">
        <v>5</v>
      </c>
      <c r="H5" s="3" t="s">
        <v>4</v>
      </c>
      <c r="I5" s="6" t="s">
        <v>7</v>
      </c>
      <c r="J5" s="7" t="s">
        <v>5</v>
      </c>
      <c r="K5" s="286"/>
      <c r="L5" s="3" t="s">
        <v>4</v>
      </c>
      <c r="M5" s="6" t="s">
        <v>7</v>
      </c>
      <c r="N5" s="6" t="s">
        <v>5</v>
      </c>
      <c r="O5" s="8" t="s">
        <v>12</v>
      </c>
      <c r="P5" s="8" t="s">
        <v>13</v>
      </c>
    </row>
    <row r="6" spans="1:17" s="80" customFormat="1" ht="21.75" customHeight="1">
      <c r="A6" s="62">
        <v>74</v>
      </c>
      <c r="B6" s="190" t="s">
        <v>161</v>
      </c>
      <c r="C6" s="220" t="s">
        <v>162</v>
      </c>
      <c r="D6" s="220" t="s">
        <v>163</v>
      </c>
      <c r="E6" s="123">
        <v>1</v>
      </c>
      <c r="F6" s="74">
        <f aca="true" t="shared" si="0" ref="F6:F15">IF(E6=1,7,(IF(E6=2,5,(IF(E6=3,4,(IF(E6=4,3,(IF(E6=5,2,(IF(E6=6,1,(IF(E6=7,0,0)))))))))))))</f>
        <v>7</v>
      </c>
      <c r="G6" s="85">
        <f aca="true" t="shared" si="1" ref="G6:G15">IF(E6=1,7,(IF(E6=2,5,(IF(E6=3,4,(IF(E6=4,3,(IF(E6=5,2,(IF(E6=6,1,(IF(E6=7,0,0)))))))))))))</f>
        <v>7</v>
      </c>
      <c r="H6" s="84">
        <v>7</v>
      </c>
      <c r="I6" s="74">
        <f aca="true" t="shared" si="2" ref="I6:I15">IF(H6=1,7,(IF(H6=2,5,(IF(H6=3,4,(IF(H6=4,3,(IF(H6=5,2,(IF(H6=6,1,(IF(H6=7,0,0)))))))))))))</f>
        <v>0</v>
      </c>
      <c r="J6" s="85">
        <f aca="true" t="shared" si="3" ref="J6:J15">IF(H6=1,7,(IF(H6=2,5,(IF(H6=3,4,(IF(H6=4,3,(IF(H6=5,2,(IF(H6=6,1,(IF(H6=7,0,0)))))))))))))</f>
        <v>0</v>
      </c>
      <c r="K6" s="117">
        <f aca="true" t="shared" si="4" ref="K6:K15">F6+I6</f>
        <v>7</v>
      </c>
      <c r="L6" s="84">
        <v>5</v>
      </c>
      <c r="M6" s="74">
        <f aca="true" t="shared" si="5" ref="M6:M15">IF(L6=1,7,(IF(L6=2,5,(IF(L6=3,4,(IF(L6=4,3,(IF(L6=5,2,(IF(L6=6,1,(IF(L6=7,0,0)))))))))))))</f>
        <v>2</v>
      </c>
      <c r="N6" s="85">
        <f aca="true" t="shared" si="6" ref="N6:N15">IF(L6=1,7,(IF(L6=2,5,(IF(L6=3,4,(IF(L6=4,3,(IF(L6=5,2,(IF(L6=6,1,(IF(L6=7,0,0)))))))))))))</f>
        <v>2</v>
      </c>
      <c r="O6" s="118">
        <f aca="true" t="shared" si="7" ref="O6:O15">K6+M6</f>
        <v>9</v>
      </c>
      <c r="P6" s="88">
        <f aca="true" t="shared" si="8" ref="P6:P15">(G6*$E$2)+(J6*$H$2)+(N6*$L$2)</f>
        <v>63</v>
      </c>
      <c r="Q6" s="89"/>
    </row>
    <row r="7" spans="1:17" s="80" customFormat="1" ht="21.75" customHeight="1">
      <c r="A7" s="52">
        <v>25</v>
      </c>
      <c r="B7" s="191" t="s">
        <v>246</v>
      </c>
      <c r="C7" s="206" t="s">
        <v>113</v>
      </c>
      <c r="D7" s="206" t="s">
        <v>247</v>
      </c>
      <c r="E7" s="123">
        <v>2</v>
      </c>
      <c r="F7" s="82">
        <f t="shared" si="0"/>
        <v>5</v>
      </c>
      <c r="G7" s="85">
        <f t="shared" si="1"/>
        <v>5</v>
      </c>
      <c r="H7" s="84">
        <v>6</v>
      </c>
      <c r="I7" s="82">
        <f t="shared" si="2"/>
        <v>1</v>
      </c>
      <c r="J7" s="85">
        <f t="shared" si="3"/>
        <v>1</v>
      </c>
      <c r="K7" s="117">
        <f t="shared" si="4"/>
        <v>6</v>
      </c>
      <c r="L7" s="84">
        <v>4</v>
      </c>
      <c r="M7" s="82">
        <f t="shared" si="5"/>
        <v>3</v>
      </c>
      <c r="N7" s="85">
        <f t="shared" si="6"/>
        <v>3</v>
      </c>
      <c r="O7" s="118">
        <f t="shared" si="7"/>
        <v>9</v>
      </c>
      <c r="P7" s="88">
        <f t="shared" si="8"/>
        <v>63</v>
      </c>
      <c r="Q7" s="89"/>
    </row>
    <row r="8" spans="1:17" s="80" customFormat="1" ht="21.75" customHeight="1">
      <c r="A8" s="52">
        <v>57</v>
      </c>
      <c r="B8" s="191" t="s">
        <v>137</v>
      </c>
      <c r="C8" s="206" t="s">
        <v>111</v>
      </c>
      <c r="D8" s="206" t="s">
        <v>139</v>
      </c>
      <c r="E8" s="123">
        <v>3</v>
      </c>
      <c r="F8" s="82">
        <f t="shared" si="0"/>
        <v>4</v>
      </c>
      <c r="G8" s="85">
        <f t="shared" si="1"/>
        <v>4</v>
      </c>
      <c r="H8" s="84">
        <v>5</v>
      </c>
      <c r="I8" s="82">
        <f t="shared" si="2"/>
        <v>2</v>
      </c>
      <c r="J8" s="85">
        <f t="shared" si="3"/>
        <v>2</v>
      </c>
      <c r="K8" s="117">
        <f t="shared" si="4"/>
        <v>6</v>
      </c>
      <c r="L8" s="84">
        <v>6</v>
      </c>
      <c r="M8" s="82">
        <f t="shared" si="5"/>
        <v>1</v>
      </c>
      <c r="N8" s="85">
        <f t="shared" si="6"/>
        <v>1</v>
      </c>
      <c r="O8" s="118">
        <f t="shared" si="7"/>
        <v>7</v>
      </c>
      <c r="P8" s="88">
        <f t="shared" si="8"/>
        <v>49</v>
      </c>
      <c r="Q8" s="89"/>
    </row>
    <row r="9" spans="1:17" s="89" customFormat="1" ht="21.75" customHeight="1">
      <c r="A9" s="52">
        <v>63</v>
      </c>
      <c r="B9" s="191" t="s">
        <v>286</v>
      </c>
      <c r="C9" s="206" t="s">
        <v>287</v>
      </c>
      <c r="D9" s="206" t="s">
        <v>288</v>
      </c>
      <c r="E9" s="123">
        <v>4</v>
      </c>
      <c r="F9" s="82">
        <f>IF(E9=1,7,(IF(E9=2,5,(IF(E9=3,4,(IF(E9=4,3,(IF(E9=5,2,(IF(E9=6,1,(IF(E9=7,0,0)))))))))))))</f>
        <v>3</v>
      </c>
      <c r="G9" s="85">
        <f>IF(E9=1,7,(IF(E9=2,5,(IF(E9=3,4,(IF(E9=4,3,(IF(E9=5,2,(IF(E9=6,1,(IF(E9=7,0,0)))))))))))))</f>
        <v>3</v>
      </c>
      <c r="H9" s="84">
        <v>3</v>
      </c>
      <c r="I9" s="82">
        <f>IF(H9=1,7,(IF(H9=2,5,(IF(H9=3,4,(IF(H9=4,3,(IF(H9=5,2,(IF(H9=6,1,(IF(H9=7,0,0)))))))))))))</f>
        <v>4</v>
      </c>
      <c r="J9" s="85">
        <f>IF(H9=1,7,(IF(H9=2,5,(IF(H9=3,4,(IF(H9=4,3,(IF(H9=5,2,(IF(H9=6,1,(IF(H9=7,0,0)))))))))))))</f>
        <v>4</v>
      </c>
      <c r="K9" s="117">
        <f>F9+I9</f>
        <v>7</v>
      </c>
      <c r="L9" s="84">
        <v>7</v>
      </c>
      <c r="M9" s="82">
        <f>IF(L9=1,7,(IF(L9=2,5,(IF(L9=3,4,(IF(L9=4,3,(IF(L9=5,2,(IF(L9=6,1,(IF(L9=7,0,0)))))))))))))</f>
        <v>0</v>
      </c>
      <c r="N9" s="85">
        <f>IF(L9=1,7,(IF(L9=2,5,(IF(L9=3,4,(IF(L9=4,3,(IF(L9=5,2,(IF(L9=6,1,(IF(L9=7,0,0)))))))))))))</f>
        <v>0</v>
      </c>
      <c r="O9" s="118">
        <f>K9+M9</f>
        <v>7</v>
      </c>
      <c r="P9" s="88">
        <f>(G9*$E$2)+(J9*$H$2)+(N9*$L$2)</f>
        <v>49</v>
      </c>
      <c r="Q9" s="80"/>
    </row>
    <row r="10" spans="1:17" s="89" customFormat="1" ht="21.75" customHeight="1">
      <c r="A10" s="52">
        <v>45</v>
      </c>
      <c r="B10" s="191" t="s">
        <v>90</v>
      </c>
      <c r="C10" s="206" t="s">
        <v>130</v>
      </c>
      <c r="D10" s="206" t="s">
        <v>268</v>
      </c>
      <c r="E10" s="123">
        <v>5</v>
      </c>
      <c r="F10" s="82">
        <f>IF(E10=1,7,(IF(E10=2,5,(IF(E10=3,4,(IF(E10=4,3,(IF(E10=5,2,(IF(E10=6,1,(IF(E10=7,0,0)))))))))))))</f>
        <v>2</v>
      </c>
      <c r="G10" s="85">
        <f>IF(E10=1,7,(IF(E10=2,5,(IF(E10=3,4,(IF(E10=4,3,(IF(E10=5,2,(IF(E10=6,1,(IF(E10=7,0,0)))))))))))))</f>
        <v>2</v>
      </c>
      <c r="H10" s="84">
        <v>1</v>
      </c>
      <c r="I10" s="82">
        <f>IF(H10=1,7,(IF(H10=2,5,(IF(H10=3,4,(IF(H10=4,3,(IF(H10=5,2,(IF(H10=6,1,(IF(H10=7,0,0)))))))))))))</f>
        <v>7</v>
      </c>
      <c r="J10" s="85">
        <f>IF(H10=1,7,(IF(H10=2,5,(IF(H10=3,4,(IF(H10=4,3,(IF(H10=5,2,(IF(H10=6,1,(IF(H10=7,0,0)))))))))))))</f>
        <v>7</v>
      </c>
      <c r="K10" s="117">
        <f>F10+I10</f>
        <v>9</v>
      </c>
      <c r="L10" s="84">
        <v>1</v>
      </c>
      <c r="M10" s="82">
        <f>IF(L10=1,7,(IF(L10=2,5,(IF(L10=3,4,(IF(L10=4,3,(IF(L10=5,2,(IF(L10=6,1,(IF(L10=7,0,0)))))))))))))</f>
        <v>7</v>
      </c>
      <c r="N10" s="85">
        <f>IF(L10=1,7,(IF(L10=2,5,(IF(L10=3,4,(IF(L10=4,3,(IF(L10=5,2,(IF(L10=6,1,(IF(L10=7,0,0)))))))))))))</f>
        <v>7</v>
      </c>
      <c r="O10" s="118">
        <f>K10+M10</f>
        <v>16</v>
      </c>
      <c r="P10" s="88">
        <f>(G10*$E$2)+(J10*$H$2)+(N10*$L$2)</f>
        <v>112</v>
      </c>
      <c r="Q10" s="80" t="s">
        <v>303</v>
      </c>
    </row>
    <row r="11" spans="1:17" s="89" customFormat="1" ht="21.75" customHeight="1">
      <c r="A11" s="52">
        <v>93</v>
      </c>
      <c r="B11" s="191" t="s">
        <v>203</v>
      </c>
      <c r="C11" s="206" t="s">
        <v>204</v>
      </c>
      <c r="D11" s="206" t="s">
        <v>205</v>
      </c>
      <c r="E11" s="123">
        <v>6</v>
      </c>
      <c r="F11" s="82">
        <f t="shared" si="0"/>
        <v>1</v>
      </c>
      <c r="G11" s="85">
        <f t="shared" si="1"/>
        <v>1</v>
      </c>
      <c r="H11" s="84">
        <v>2</v>
      </c>
      <c r="I11" s="82">
        <f t="shared" si="2"/>
        <v>5</v>
      </c>
      <c r="J11" s="85">
        <f t="shared" si="3"/>
        <v>5</v>
      </c>
      <c r="K11" s="117">
        <f t="shared" si="4"/>
        <v>6</v>
      </c>
      <c r="L11" s="84">
        <v>2</v>
      </c>
      <c r="M11" s="82">
        <f t="shared" si="5"/>
        <v>5</v>
      </c>
      <c r="N11" s="85">
        <f t="shared" si="6"/>
        <v>5</v>
      </c>
      <c r="O11" s="118">
        <f t="shared" si="7"/>
        <v>11</v>
      </c>
      <c r="P11" s="88">
        <f t="shared" si="8"/>
        <v>77</v>
      </c>
      <c r="Q11" s="80" t="s">
        <v>304</v>
      </c>
    </row>
    <row r="12" spans="1:17" s="89" customFormat="1" ht="21.75" customHeight="1">
      <c r="A12" s="52">
        <v>15</v>
      </c>
      <c r="B12" s="191" t="s">
        <v>232</v>
      </c>
      <c r="C12" s="206" t="s">
        <v>233</v>
      </c>
      <c r="D12" s="206" t="s">
        <v>234</v>
      </c>
      <c r="E12" s="123">
        <v>7</v>
      </c>
      <c r="F12" s="82">
        <f t="shared" si="0"/>
        <v>0</v>
      </c>
      <c r="G12" s="85">
        <f t="shared" si="1"/>
        <v>0</v>
      </c>
      <c r="H12" s="84">
        <v>4</v>
      </c>
      <c r="I12" s="82">
        <f t="shared" si="2"/>
        <v>3</v>
      </c>
      <c r="J12" s="85">
        <f t="shared" si="3"/>
        <v>3</v>
      </c>
      <c r="K12" s="117">
        <f t="shared" si="4"/>
        <v>3</v>
      </c>
      <c r="L12" s="84">
        <v>3</v>
      </c>
      <c r="M12" s="82">
        <f t="shared" si="5"/>
        <v>4</v>
      </c>
      <c r="N12" s="85">
        <f t="shared" si="6"/>
        <v>4</v>
      </c>
      <c r="O12" s="118">
        <f t="shared" si="7"/>
        <v>7</v>
      </c>
      <c r="P12" s="88">
        <f t="shared" si="8"/>
        <v>49</v>
      </c>
      <c r="Q12" s="80"/>
    </row>
    <row r="13" spans="1:16" s="80" customFormat="1" ht="21.75" customHeight="1">
      <c r="A13" s="52"/>
      <c r="B13" s="191" t="e">
        <v>#N/A</v>
      </c>
      <c r="C13" s="206" t="e">
        <v>#N/A</v>
      </c>
      <c r="D13" s="206" t="e">
        <v>#N/A</v>
      </c>
      <c r="E13" s="123"/>
      <c r="F13" s="82">
        <f t="shared" si="0"/>
        <v>0</v>
      </c>
      <c r="G13" s="85">
        <f t="shared" si="1"/>
        <v>0</v>
      </c>
      <c r="H13" s="84"/>
      <c r="I13" s="82">
        <f t="shared" si="2"/>
        <v>0</v>
      </c>
      <c r="J13" s="85">
        <f t="shared" si="3"/>
        <v>0</v>
      </c>
      <c r="K13" s="117">
        <f t="shared" si="4"/>
        <v>0</v>
      </c>
      <c r="L13" s="84"/>
      <c r="M13" s="82">
        <f t="shared" si="5"/>
        <v>0</v>
      </c>
      <c r="N13" s="85">
        <f t="shared" si="6"/>
        <v>0</v>
      </c>
      <c r="O13" s="118">
        <f t="shared" si="7"/>
        <v>0</v>
      </c>
      <c r="P13" s="88">
        <f t="shared" si="8"/>
        <v>0</v>
      </c>
    </row>
    <row r="14" spans="1:16" s="80" customFormat="1" ht="21.75" customHeight="1">
      <c r="A14" s="52"/>
      <c r="B14" s="191" t="e">
        <v>#N/A</v>
      </c>
      <c r="C14" s="206" t="e">
        <v>#N/A</v>
      </c>
      <c r="D14" s="206" t="e">
        <v>#N/A</v>
      </c>
      <c r="E14" s="110"/>
      <c r="F14" s="82">
        <f t="shared" si="0"/>
        <v>0</v>
      </c>
      <c r="G14" s="85">
        <f t="shared" si="1"/>
        <v>0</v>
      </c>
      <c r="H14" s="84"/>
      <c r="I14" s="82">
        <f t="shared" si="2"/>
        <v>0</v>
      </c>
      <c r="J14" s="85">
        <f t="shared" si="3"/>
        <v>0</v>
      </c>
      <c r="K14" s="117">
        <f t="shared" si="4"/>
        <v>0</v>
      </c>
      <c r="L14" s="84"/>
      <c r="M14" s="82">
        <f t="shared" si="5"/>
        <v>0</v>
      </c>
      <c r="N14" s="85">
        <f t="shared" si="6"/>
        <v>0</v>
      </c>
      <c r="O14" s="118">
        <f t="shared" si="7"/>
        <v>0</v>
      </c>
      <c r="P14" s="88">
        <f t="shared" si="8"/>
        <v>0</v>
      </c>
    </row>
    <row r="15" spans="1:17" s="89" customFormat="1" ht="21.75" customHeight="1" thickBot="1">
      <c r="A15" s="68"/>
      <c r="B15" s="213" t="e">
        <v>#N/A</v>
      </c>
      <c r="C15" s="221" t="e">
        <v>#N/A</v>
      </c>
      <c r="D15" s="221" t="e">
        <v>#N/A</v>
      </c>
      <c r="E15" s="132"/>
      <c r="F15" s="95">
        <f t="shared" si="0"/>
        <v>0</v>
      </c>
      <c r="G15" s="98">
        <f t="shared" si="1"/>
        <v>0</v>
      </c>
      <c r="H15" s="97"/>
      <c r="I15" s="95">
        <f t="shared" si="2"/>
        <v>0</v>
      </c>
      <c r="J15" s="98">
        <f t="shared" si="3"/>
        <v>0</v>
      </c>
      <c r="K15" s="119">
        <f t="shared" si="4"/>
        <v>0</v>
      </c>
      <c r="L15" s="97"/>
      <c r="M15" s="95">
        <f t="shared" si="5"/>
        <v>0</v>
      </c>
      <c r="N15" s="98">
        <f t="shared" si="6"/>
        <v>0</v>
      </c>
      <c r="O15" s="120">
        <f t="shared" si="7"/>
        <v>0</v>
      </c>
      <c r="P15" s="102">
        <f t="shared" si="8"/>
        <v>0</v>
      </c>
      <c r="Q15" s="80"/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03"/>
      <c r="B78" s="126"/>
      <c r="C78" s="126"/>
      <c r="D78" s="126"/>
    </row>
    <row r="79" spans="1:4" s="80" customFormat="1" ht="21.75" customHeight="1">
      <c r="A79" s="103"/>
      <c r="B79" s="126"/>
      <c r="C79" s="126"/>
      <c r="D79" s="126"/>
    </row>
    <row r="80" s="80" customFormat="1" ht="21.75" customHeight="1">
      <c r="A80" s="103"/>
    </row>
    <row r="81" s="80" customFormat="1" ht="21.75" customHeight="1">
      <c r="A81" s="103"/>
    </row>
    <row r="82" s="80" customFormat="1" ht="21.75" customHeight="1">
      <c r="A82" s="103"/>
    </row>
    <row r="83" s="80" customFormat="1" ht="21.75" customHeight="1">
      <c r="A83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80"/>
  <sheetViews>
    <sheetView zoomScale="90" zoomScaleNormal="90"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1" customWidth="1"/>
    <col min="2" max="2" width="25.8515625" style="0" customWidth="1"/>
    <col min="3" max="3" width="21.00390625" style="0" customWidth="1"/>
    <col min="4" max="4" width="18.7109375" style="0" customWidth="1"/>
    <col min="5" max="5" width="5.00390625" style="1" customWidth="1"/>
    <col min="6" max="6" width="11.57421875" style="0" customWidth="1"/>
    <col min="7" max="7" width="8.8515625" style="0" customWidth="1"/>
    <col min="8" max="8" width="5.7109375" style="1" customWidth="1"/>
    <col min="9" max="9" width="11.57421875" style="0" customWidth="1"/>
    <col min="10" max="10" width="10.140625" style="0" customWidth="1"/>
    <col min="11" max="11" width="11.57421875" style="0" customWidth="1"/>
    <col min="12" max="12" width="5.28125" style="1" customWidth="1"/>
    <col min="13" max="13" width="11.140625" style="0" customWidth="1"/>
    <col min="14" max="14" width="9.00390625" style="0" customWidth="1"/>
  </cols>
  <sheetData>
    <row r="1" spans="1:8" ht="21.75" customHeight="1">
      <c r="A1" s="1" t="s">
        <v>0</v>
      </c>
      <c r="B1" t="s">
        <v>45</v>
      </c>
      <c r="H1" s="10"/>
    </row>
    <row r="2" spans="1:12" ht="21.75" customHeight="1" thickBot="1">
      <c r="A2" s="36"/>
      <c r="B2" s="243" t="s">
        <v>14</v>
      </c>
      <c r="C2" s="9"/>
      <c r="D2" s="9"/>
      <c r="E2" s="23">
        <v>5</v>
      </c>
      <c r="F2" s="26"/>
      <c r="G2" s="26"/>
      <c r="H2" s="23">
        <v>5</v>
      </c>
      <c r="I2" s="26"/>
      <c r="J2" s="26"/>
      <c r="K2" s="26"/>
      <c r="L2" s="23">
        <v>5</v>
      </c>
    </row>
    <row r="3" spans="1:16" ht="21.75" customHeight="1" thickBot="1">
      <c r="A3" s="4"/>
      <c r="B3" s="32"/>
      <c r="E3" s="272" t="s">
        <v>3</v>
      </c>
      <c r="F3" s="274"/>
      <c r="G3" s="273"/>
      <c r="H3" s="272" t="s">
        <v>8</v>
      </c>
      <c r="I3" s="274"/>
      <c r="J3" s="274"/>
      <c r="K3" s="284" t="s">
        <v>9</v>
      </c>
      <c r="L3" s="272" t="s">
        <v>10</v>
      </c>
      <c r="M3" s="274"/>
      <c r="N3" s="273"/>
      <c r="O3" s="268" t="s">
        <v>11</v>
      </c>
      <c r="P3" s="269"/>
    </row>
    <row r="4" spans="1:16" ht="21.75" customHeight="1" thickBot="1">
      <c r="A4" s="4"/>
      <c r="B4" s="32"/>
      <c r="E4" s="272" t="s">
        <v>6</v>
      </c>
      <c r="F4" s="274"/>
      <c r="G4" s="273"/>
      <c r="H4" s="272" t="s">
        <v>6</v>
      </c>
      <c r="I4" s="274"/>
      <c r="J4" s="274"/>
      <c r="K4" s="285"/>
      <c r="L4" s="272" t="s">
        <v>6</v>
      </c>
      <c r="M4" s="274"/>
      <c r="N4" s="273"/>
      <c r="O4" s="270"/>
      <c r="P4" s="271"/>
    </row>
    <row r="5" spans="1:16" ht="29.25" customHeight="1" thickBot="1">
      <c r="A5" s="3" t="s">
        <v>1</v>
      </c>
      <c r="B5" s="3" t="s">
        <v>34</v>
      </c>
      <c r="C5" s="40" t="s">
        <v>33</v>
      </c>
      <c r="D5" s="3" t="s">
        <v>31</v>
      </c>
      <c r="E5" s="3" t="s">
        <v>4</v>
      </c>
      <c r="F5" s="6" t="s">
        <v>7</v>
      </c>
      <c r="G5" s="6" t="s">
        <v>5</v>
      </c>
      <c r="H5" s="3" t="s">
        <v>4</v>
      </c>
      <c r="I5" s="6" t="s">
        <v>7</v>
      </c>
      <c r="J5" s="7" t="s">
        <v>5</v>
      </c>
      <c r="K5" s="286"/>
      <c r="L5" s="3" t="s">
        <v>4</v>
      </c>
      <c r="M5" s="6" t="s">
        <v>7</v>
      </c>
      <c r="N5" s="6" t="s">
        <v>5</v>
      </c>
      <c r="O5" s="8" t="s">
        <v>12</v>
      </c>
      <c r="P5" s="8" t="s">
        <v>13</v>
      </c>
    </row>
    <row r="6" spans="1:17" s="80" customFormat="1" ht="21.75" customHeight="1">
      <c r="A6" s="62">
        <v>81</v>
      </c>
      <c r="B6" s="190" t="s">
        <v>100</v>
      </c>
      <c r="C6" s="192" t="s">
        <v>296</v>
      </c>
      <c r="D6" s="190" t="s">
        <v>182</v>
      </c>
      <c r="E6" s="73">
        <v>1</v>
      </c>
      <c r="F6" s="74">
        <f aca="true" t="shared" si="0" ref="F6:F15">IF(E6=1,7,(IF(E6=2,5,(IF(E6=3,4,(IF(E6=4,3,(IF(E6=5,2,(IF(E6=6,1,(IF(E6=7,0,0)))))))))))))</f>
        <v>7</v>
      </c>
      <c r="G6" s="75">
        <f aca="true" t="shared" si="1" ref="G6:G15">IF(E6=1,7,(IF(E6=2,5,(IF(E6=3,4,(IF(E6=4,3,(IF(E6=5,2,(IF(E6=6,1,(IF(E6=7,0,0)))))))))))))</f>
        <v>7</v>
      </c>
      <c r="H6" s="73">
        <v>3</v>
      </c>
      <c r="I6" s="74">
        <f aca="true" t="shared" si="2" ref="I6:I15">IF(H6=1,7,(IF(H6=2,5,(IF(H6=3,4,(IF(H6=4,3,(IF(H6=5,2,(IF(H6=6,1,(IF(H6=7,0,0)))))))))))))</f>
        <v>4</v>
      </c>
      <c r="J6" s="75">
        <f aca="true" t="shared" si="3" ref="J6:J15">IF(H6=1,7,(IF(H6=2,5,(IF(H6=3,4,(IF(H6=4,3,(IF(H6=5,2,(IF(H6=6,1,(IF(H6=7,0,0)))))))))))))</f>
        <v>4</v>
      </c>
      <c r="K6" s="115">
        <f aca="true" t="shared" si="4" ref="K6:K15">F6+I6</f>
        <v>11</v>
      </c>
      <c r="L6" s="133">
        <v>2</v>
      </c>
      <c r="M6" s="74">
        <f aca="true" t="shared" si="5" ref="M6:M15">IF(L6=1,7,(IF(L6=2,5,(IF(L6=3,4,(IF(L6=4,3,(IF(L6=5,2,(IF(L6=6,1,(IF(L6=7,0,0)))))))))))))</f>
        <v>5</v>
      </c>
      <c r="N6" s="74">
        <f aca="true" t="shared" si="6" ref="N6:N15">IF(L6=1,7,(IF(L6=2,5,(IF(L6=3,4,(IF(L6=4,3,(IF(L6=5,2,(IF(L6=6,1,(IF(L6=7,0,0)))))))))))))</f>
        <v>5</v>
      </c>
      <c r="O6" s="125">
        <f aca="true" t="shared" si="7" ref="O6:O15">K6+M6</f>
        <v>16</v>
      </c>
      <c r="P6" s="79">
        <f aca="true" t="shared" si="8" ref="P6:P15">(G6*$E$2)+(J6*$H$2)+(N6*$L$2)</f>
        <v>80</v>
      </c>
      <c r="Q6" s="80" t="s">
        <v>304</v>
      </c>
    </row>
    <row r="7" spans="1:17" s="80" customFormat="1" ht="21.75" customHeight="1">
      <c r="A7" s="52">
        <v>56</v>
      </c>
      <c r="B7" s="191" t="s">
        <v>90</v>
      </c>
      <c r="C7" s="192" t="s">
        <v>102</v>
      </c>
      <c r="D7" s="191" t="s">
        <v>285</v>
      </c>
      <c r="E7" s="84">
        <v>2</v>
      </c>
      <c r="F7" s="82">
        <f t="shared" si="0"/>
        <v>5</v>
      </c>
      <c r="G7" s="83">
        <f t="shared" si="1"/>
        <v>5</v>
      </c>
      <c r="H7" s="84">
        <v>1</v>
      </c>
      <c r="I7" s="82">
        <f t="shared" si="2"/>
        <v>7</v>
      </c>
      <c r="J7" s="83">
        <f t="shared" si="3"/>
        <v>7</v>
      </c>
      <c r="K7" s="117">
        <f t="shared" si="4"/>
        <v>12</v>
      </c>
      <c r="L7" s="123">
        <v>1</v>
      </c>
      <c r="M7" s="82">
        <f t="shared" si="5"/>
        <v>7</v>
      </c>
      <c r="N7" s="82">
        <f t="shared" si="6"/>
        <v>7</v>
      </c>
      <c r="O7" s="121">
        <f t="shared" si="7"/>
        <v>19</v>
      </c>
      <c r="P7" s="88">
        <f t="shared" si="8"/>
        <v>95</v>
      </c>
      <c r="Q7" s="80" t="s">
        <v>303</v>
      </c>
    </row>
    <row r="8" spans="1:16" s="80" customFormat="1" ht="21.75" customHeight="1">
      <c r="A8" s="52">
        <v>3</v>
      </c>
      <c r="B8" s="191" t="s">
        <v>90</v>
      </c>
      <c r="C8" s="192" t="s">
        <v>91</v>
      </c>
      <c r="D8" s="191" t="s">
        <v>93</v>
      </c>
      <c r="E8" s="84">
        <v>3</v>
      </c>
      <c r="F8" s="82">
        <f t="shared" si="0"/>
        <v>4</v>
      </c>
      <c r="G8" s="83">
        <f t="shared" si="1"/>
        <v>4</v>
      </c>
      <c r="H8" s="84">
        <v>4</v>
      </c>
      <c r="I8" s="82">
        <f t="shared" si="2"/>
        <v>3</v>
      </c>
      <c r="J8" s="83">
        <f t="shared" si="3"/>
        <v>3</v>
      </c>
      <c r="K8" s="117">
        <f t="shared" si="4"/>
        <v>7</v>
      </c>
      <c r="L8" s="123">
        <v>3</v>
      </c>
      <c r="M8" s="82">
        <f t="shared" si="5"/>
        <v>4</v>
      </c>
      <c r="N8" s="82">
        <f t="shared" si="6"/>
        <v>4</v>
      </c>
      <c r="O8" s="121">
        <f t="shared" si="7"/>
        <v>11</v>
      </c>
      <c r="P8" s="88">
        <f t="shared" si="8"/>
        <v>55</v>
      </c>
    </row>
    <row r="9" spans="1:16" s="80" customFormat="1" ht="21.75" customHeight="1">
      <c r="A9" s="52">
        <v>67</v>
      </c>
      <c r="B9" s="191" t="s">
        <v>149</v>
      </c>
      <c r="C9" s="192" t="s">
        <v>102</v>
      </c>
      <c r="D9" s="191" t="s">
        <v>143</v>
      </c>
      <c r="E9" s="84">
        <v>4</v>
      </c>
      <c r="F9" s="82">
        <f t="shared" si="0"/>
        <v>3</v>
      </c>
      <c r="G9" s="83">
        <f t="shared" si="1"/>
        <v>3</v>
      </c>
      <c r="H9" s="84">
        <v>5</v>
      </c>
      <c r="I9" s="82">
        <f t="shared" si="2"/>
        <v>2</v>
      </c>
      <c r="J9" s="83">
        <f t="shared" si="3"/>
        <v>2</v>
      </c>
      <c r="K9" s="117">
        <f t="shared" si="4"/>
        <v>5</v>
      </c>
      <c r="L9" s="123">
        <v>5</v>
      </c>
      <c r="M9" s="82">
        <f t="shared" si="5"/>
        <v>2</v>
      </c>
      <c r="N9" s="82">
        <f t="shared" si="6"/>
        <v>2</v>
      </c>
      <c r="O9" s="121">
        <f t="shared" si="7"/>
        <v>7</v>
      </c>
      <c r="P9" s="88">
        <f t="shared" si="8"/>
        <v>35</v>
      </c>
    </row>
    <row r="10" spans="1:16" s="80" customFormat="1" ht="21.75" customHeight="1">
      <c r="A10" s="52">
        <v>99</v>
      </c>
      <c r="B10" s="191" t="s">
        <v>225</v>
      </c>
      <c r="C10" s="192" t="s">
        <v>227</v>
      </c>
      <c r="D10" s="191" t="s">
        <v>229</v>
      </c>
      <c r="E10" s="123">
        <v>5</v>
      </c>
      <c r="F10" s="82">
        <f t="shared" si="0"/>
        <v>2</v>
      </c>
      <c r="G10" s="83">
        <f t="shared" si="1"/>
        <v>2</v>
      </c>
      <c r="H10" s="84">
        <v>2</v>
      </c>
      <c r="I10" s="82">
        <f t="shared" si="2"/>
        <v>5</v>
      </c>
      <c r="J10" s="83">
        <f t="shared" si="3"/>
        <v>5</v>
      </c>
      <c r="K10" s="117">
        <f t="shared" si="4"/>
        <v>7</v>
      </c>
      <c r="L10" s="123">
        <v>4</v>
      </c>
      <c r="M10" s="82">
        <f t="shared" si="5"/>
        <v>3</v>
      </c>
      <c r="N10" s="82">
        <f t="shared" si="6"/>
        <v>3</v>
      </c>
      <c r="O10" s="121">
        <f t="shared" si="7"/>
        <v>10</v>
      </c>
      <c r="P10" s="88">
        <f t="shared" si="8"/>
        <v>50</v>
      </c>
    </row>
    <row r="11" spans="1:16" s="80" customFormat="1" ht="21.75" customHeight="1">
      <c r="A11" s="52"/>
      <c r="B11" s="191" t="e">
        <v>#N/A</v>
      </c>
      <c r="C11" s="192" t="e">
        <v>#N/A</v>
      </c>
      <c r="D11" s="191" t="e">
        <v>#N/A</v>
      </c>
      <c r="E11" s="134"/>
      <c r="F11" s="82">
        <f t="shared" si="0"/>
        <v>0</v>
      </c>
      <c r="G11" s="83">
        <f t="shared" si="1"/>
        <v>0</v>
      </c>
      <c r="H11" s="84"/>
      <c r="I11" s="82">
        <f t="shared" si="2"/>
        <v>0</v>
      </c>
      <c r="J11" s="83">
        <f t="shared" si="3"/>
        <v>0</v>
      </c>
      <c r="K11" s="117">
        <f t="shared" si="4"/>
        <v>0</v>
      </c>
      <c r="L11" s="123"/>
      <c r="M11" s="82">
        <f t="shared" si="5"/>
        <v>0</v>
      </c>
      <c r="N11" s="82">
        <f t="shared" si="6"/>
        <v>0</v>
      </c>
      <c r="O11" s="121">
        <f t="shared" si="7"/>
        <v>0</v>
      </c>
      <c r="P11" s="88">
        <f t="shared" si="8"/>
        <v>0</v>
      </c>
    </row>
    <row r="12" spans="1:16" s="80" customFormat="1" ht="21.75" customHeight="1">
      <c r="A12" s="52"/>
      <c r="B12" s="191" t="e">
        <v>#N/A</v>
      </c>
      <c r="C12" s="192" t="e">
        <v>#N/A</v>
      </c>
      <c r="D12" s="191" t="e">
        <v>#N/A</v>
      </c>
      <c r="E12" s="84"/>
      <c r="F12" s="82">
        <f t="shared" si="0"/>
        <v>0</v>
      </c>
      <c r="G12" s="83">
        <f t="shared" si="1"/>
        <v>0</v>
      </c>
      <c r="H12" s="84"/>
      <c r="I12" s="82">
        <f t="shared" si="2"/>
        <v>0</v>
      </c>
      <c r="J12" s="83">
        <f t="shared" si="3"/>
        <v>0</v>
      </c>
      <c r="K12" s="117">
        <f t="shared" si="4"/>
        <v>0</v>
      </c>
      <c r="L12" s="123"/>
      <c r="M12" s="82">
        <f t="shared" si="5"/>
        <v>0</v>
      </c>
      <c r="N12" s="82">
        <f t="shared" si="6"/>
        <v>0</v>
      </c>
      <c r="O12" s="121">
        <f t="shared" si="7"/>
        <v>0</v>
      </c>
      <c r="P12" s="88">
        <f t="shared" si="8"/>
        <v>0</v>
      </c>
    </row>
    <row r="13" spans="1:16" s="80" customFormat="1" ht="21.75" customHeight="1">
      <c r="A13" s="52"/>
      <c r="B13" s="191" t="e">
        <v>#N/A</v>
      </c>
      <c r="C13" s="192" t="e">
        <v>#N/A</v>
      </c>
      <c r="D13" s="191" t="e">
        <v>#N/A</v>
      </c>
      <c r="E13" s="241"/>
      <c r="F13" s="82">
        <f t="shared" si="0"/>
        <v>0</v>
      </c>
      <c r="G13" s="85">
        <f t="shared" si="1"/>
        <v>0</v>
      </c>
      <c r="H13" s="123"/>
      <c r="I13" s="82">
        <f t="shared" si="2"/>
        <v>0</v>
      </c>
      <c r="J13" s="83">
        <f t="shared" si="3"/>
        <v>0</v>
      </c>
      <c r="K13" s="117">
        <f t="shared" si="4"/>
        <v>0</v>
      </c>
      <c r="L13" s="123"/>
      <c r="M13" s="82">
        <f t="shared" si="5"/>
        <v>0</v>
      </c>
      <c r="N13" s="82">
        <f t="shared" si="6"/>
        <v>0</v>
      </c>
      <c r="O13" s="121">
        <f t="shared" si="7"/>
        <v>0</v>
      </c>
      <c r="P13" s="88">
        <f t="shared" si="8"/>
        <v>0</v>
      </c>
    </row>
    <row r="14" spans="1:16" s="80" customFormat="1" ht="21.75" customHeight="1">
      <c r="A14" s="69"/>
      <c r="B14" s="193" t="e">
        <v>#N/A</v>
      </c>
      <c r="C14" s="192" t="e">
        <v>#N/A</v>
      </c>
      <c r="D14" s="191" t="e">
        <v>#N/A</v>
      </c>
      <c r="E14" s="123"/>
      <c r="F14" s="82">
        <f t="shared" si="0"/>
        <v>0</v>
      </c>
      <c r="G14" s="85">
        <f t="shared" si="1"/>
        <v>0</v>
      </c>
      <c r="H14" s="123"/>
      <c r="I14" s="82">
        <f t="shared" si="2"/>
        <v>0</v>
      </c>
      <c r="J14" s="83">
        <f t="shared" si="3"/>
        <v>0</v>
      </c>
      <c r="K14" s="117">
        <f t="shared" si="4"/>
        <v>0</v>
      </c>
      <c r="L14" s="123"/>
      <c r="M14" s="82">
        <f t="shared" si="5"/>
        <v>0</v>
      </c>
      <c r="N14" s="82">
        <f t="shared" si="6"/>
        <v>0</v>
      </c>
      <c r="O14" s="121">
        <f t="shared" si="7"/>
        <v>0</v>
      </c>
      <c r="P14" s="88">
        <f t="shared" si="8"/>
        <v>0</v>
      </c>
    </row>
    <row r="15" spans="1:16" s="80" customFormat="1" ht="21.75" customHeight="1" thickBot="1">
      <c r="A15" s="70"/>
      <c r="B15" s="222" t="e">
        <v>#N/A</v>
      </c>
      <c r="C15" s="212" t="e">
        <v>#N/A</v>
      </c>
      <c r="D15" s="213" t="e">
        <v>#N/A</v>
      </c>
      <c r="E15" s="132"/>
      <c r="F15" s="95">
        <f t="shared" si="0"/>
        <v>0</v>
      </c>
      <c r="G15" s="98">
        <f t="shared" si="1"/>
        <v>0</v>
      </c>
      <c r="H15" s="132"/>
      <c r="I15" s="95">
        <f t="shared" si="2"/>
        <v>0</v>
      </c>
      <c r="J15" s="96">
        <f t="shared" si="3"/>
        <v>0</v>
      </c>
      <c r="K15" s="119">
        <f t="shared" si="4"/>
        <v>0</v>
      </c>
      <c r="L15" s="132"/>
      <c r="M15" s="95">
        <f t="shared" si="5"/>
        <v>0</v>
      </c>
      <c r="N15" s="95">
        <f t="shared" si="6"/>
        <v>0</v>
      </c>
      <c r="O15" s="122">
        <f t="shared" si="7"/>
        <v>0</v>
      </c>
      <c r="P15" s="102">
        <f t="shared" si="8"/>
        <v>0</v>
      </c>
    </row>
    <row r="16" spans="1:12" s="80" customFormat="1" ht="21.75" customHeight="1">
      <c r="A16" s="137"/>
      <c r="B16" s="126"/>
      <c r="C16" s="126"/>
      <c r="D16" s="126"/>
      <c r="E16" s="103"/>
      <c r="H16" s="103"/>
      <c r="L16" s="103"/>
    </row>
    <row r="17" spans="1:12" s="80" customFormat="1" ht="21.75" customHeight="1">
      <c r="A17" s="137"/>
      <c r="B17" s="126"/>
      <c r="C17" s="126"/>
      <c r="D17" s="126"/>
      <c r="E17" s="103"/>
      <c r="H17" s="103"/>
      <c r="L17" s="103"/>
    </row>
    <row r="18" spans="1:12" s="80" customFormat="1" ht="21.75" customHeight="1">
      <c r="A18" s="137"/>
      <c r="B18" s="126"/>
      <c r="C18" s="126"/>
      <c r="D18" s="126"/>
      <c r="E18" s="103"/>
      <c r="H18" s="103"/>
      <c r="L18" s="103"/>
    </row>
    <row r="19" spans="1:12" s="80" customFormat="1" ht="21.75" customHeight="1">
      <c r="A19" s="137"/>
      <c r="B19" s="126"/>
      <c r="C19" s="126"/>
      <c r="D19" s="126"/>
      <c r="E19" s="103"/>
      <c r="H19" s="103"/>
      <c r="L19" s="103"/>
    </row>
    <row r="20" spans="1:12" s="80" customFormat="1" ht="21.75" customHeight="1">
      <c r="A20" s="137"/>
      <c r="B20" s="126"/>
      <c r="C20" s="126"/>
      <c r="D20" s="126"/>
      <c r="E20" s="103"/>
      <c r="H20" s="103"/>
      <c r="L20" s="103"/>
    </row>
    <row r="21" spans="1:12" s="80" customFormat="1" ht="21.75" customHeight="1">
      <c r="A21" s="137"/>
      <c r="B21" s="126"/>
      <c r="C21" s="126"/>
      <c r="D21" s="126"/>
      <c r="E21" s="103"/>
      <c r="H21" s="103"/>
      <c r="L21" s="103"/>
    </row>
    <row r="22" spans="1:12" s="80" customFormat="1" ht="21.75" customHeight="1">
      <c r="A22" s="137"/>
      <c r="B22" s="126"/>
      <c r="C22" s="126"/>
      <c r="D22" s="126"/>
      <c r="E22" s="103"/>
      <c r="H22" s="103"/>
      <c r="L22" s="103"/>
    </row>
    <row r="23" spans="1:12" s="80" customFormat="1" ht="21.75" customHeight="1">
      <c r="A23" s="137"/>
      <c r="B23" s="126"/>
      <c r="C23" s="126"/>
      <c r="D23" s="126"/>
      <c r="E23" s="103"/>
      <c r="H23" s="103"/>
      <c r="L23" s="103"/>
    </row>
    <row r="24" spans="1:12" s="80" customFormat="1" ht="21.75" customHeight="1">
      <c r="A24" s="137"/>
      <c r="B24" s="126"/>
      <c r="C24" s="126"/>
      <c r="D24" s="126"/>
      <c r="E24" s="103"/>
      <c r="H24" s="103"/>
      <c r="L24" s="103"/>
    </row>
    <row r="25" spans="1:12" s="80" customFormat="1" ht="21.75" customHeight="1">
      <c r="A25" s="137"/>
      <c r="B25" s="126"/>
      <c r="C25" s="126"/>
      <c r="D25" s="126"/>
      <c r="E25" s="103"/>
      <c r="H25" s="103"/>
      <c r="L25" s="103"/>
    </row>
    <row r="26" spans="1:12" s="80" customFormat="1" ht="21.75" customHeight="1">
      <c r="A26" s="137"/>
      <c r="B26" s="126"/>
      <c r="C26" s="126"/>
      <c r="D26" s="126"/>
      <c r="E26" s="103"/>
      <c r="H26" s="103"/>
      <c r="L26" s="103"/>
    </row>
    <row r="27" spans="1:12" s="80" customFormat="1" ht="21.75" customHeight="1">
      <c r="A27" s="137"/>
      <c r="B27" s="126"/>
      <c r="C27" s="126"/>
      <c r="D27" s="126"/>
      <c r="E27" s="103"/>
      <c r="H27" s="103"/>
      <c r="L27" s="103"/>
    </row>
    <row r="28" spans="1:12" s="80" customFormat="1" ht="21.75" customHeight="1">
      <c r="A28" s="137"/>
      <c r="B28" s="126"/>
      <c r="C28" s="126"/>
      <c r="D28" s="126"/>
      <c r="E28" s="103"/>
      <c r="H28" s="103"/>
      <c r="L28" s="103"/>
    </row>
    <row r="29" spans="1:12" s="80" customFormat="1" ht="21.75" customHeight="1">
      <c r="A29" s="137"/>
      <c r="B29" s="126"/>
      <c r="C29" s="126"/>
      <c r="D29" s="126"/>
      <c r="E29" s="103"/>
      <c r="H29" s="103"/>
      <c r="L29" s="103"/>
    </row>
    <row r="30" spans="1:12" s="80" customFormat="1" ht="21.75" customHeight="1">
      <c r="A30" s="137"/>
      <c r="B30" s="126"/>
      <c r="C30" s="126"/>
      <c r="D30" s="126"/>
      <c r="E30" s="103"/>
      <c r="H30" s="103"/>
      <c r="L30" s="103"/>
    </row>
    <row r="31" spans="1:12" s="80" customFormat="1" ht="21.75" customHeight="1">
      <c r="A31" s="137"/>
      <c r="B31" s="126"/>
      <c r="C31" s="126"/>
      <c r="D31" s="126"/>
      <c r="E31" s="103"/>
      <c r="H31" s="103"/>
      <c r="L31" s="103"/>
    </row>
    <row r="32" spans="1:12" s="80" customFormat="1" ht="21.75" customHeight="1">
      <c r="A32" s="137"/>
      <c r="B32" s="126"/>
      <c r="C32" s="126"/>
      <c r="D32" s="126"/>
      <c r="E32" s="103"/>
      <c r="H32" s="103"/>
      <c r="L32" s="103"/>
    </row>
    <row r="33" spans="1:12" s="80" customFormat="1" ht="21.75" customHeight="1">
      <c r="A33" s="137"/>
      <c r="B33" s="126"/>
      <c r="C33" s="126"/>
      <c r="D33" s="126"/>
      <c r="E33" s="103"/>
      <c r="H33" s="103"/>
      <c r="L33" s="103"/>
    </row>
    <row r="34" spans="1:12" s="80" customFormat="1" ht="21.75" customHeight="1">
      <c r="A34" s="137"/>
      <c r="B34" s="126"/>
      <c r="C34" s="126"/>
      <c r="D34" s="126"/>
      <c r="E34" s="103"/>
      <c r="H34" s="103"/>
      <c r="L34" s="103"/>
    </row>
    <row r="35" spans="1:12" s="80" customFormat="1" ht="21.75" customHeight="1">
      <c r="A35" s="137"/>
      <c r="B35" s="126"/>
      <c r="C35" s="126"/>
      <c r="D35" s="126"/>
      <c r="E35" s="103"/>
      <c r="H35" s="103"/>
      <c r="L35" s="103"/>
    </row>
    <row r="36" spans="1:12" s="80" customFormat="1" ht="21.75" customHeight="1">
      <c r="A36" s="137"/>
      <c r="B36" s="126"/>
      <c r="C36" s="126"/>
      <c r="D36" s="126"/>
      <c r="E36" s="103"/>
      <c r="H36" s="103"/>
      <c r="L36" s="103"/>
    </row>
    <row r="37" spans="1:12" s="80" customFormat="1" ht="21.75" customHeight="1">
      <c r="A37" s="137"/>
      <c r="B37" s="126"/>
      <c r="C37" s="126"/>
      <c r="D37" s="126"/>
      <c r="E37" s="103"/>
      <c r="H37" s="103"/>
      <c r="L37" s="103"/>
    </row>
    <row r="38" spans="1:12" s="80" customFormat="1" ht="21.75" customHeight="1">
      <c r="A38" s="137"/>
      <c r="B38" s="126"/>
      <c r="C38" s="126"/>
      <c r="D38" s="126"/>
      <c r="E38" s="103"/>
      <c r="H38" s="103"/>
      <c r="L38" s="103"/>
    </row>
    <row r="39" spans="1:12" s="80" customFormat="1" ht="21.75" customHeight="1">
      <c r="A39" s="137"/>
      <c r="B39" s="126"/>
      <c r="C39" s="126"/>
      <c r="D39" s="126"/>
      <c r="E39" s="103"/>
      <c r="H39" s="103"/>
      <c r="L39" s="103"/>
    </row>
    <row r="40" spans="1:12" s="80" customFormat="1" ht="21.75" customHeight="1">
      <c r="A40" s="137"/>
      <c r="B40" s="126"/>
      <c r="C40" s="126"/>
      <c r="D40" s="126"/>
      <c r="E40" s="103"/>
      <c r="H40" s="103"/>
      <c r="L40" s="103"/>
    </row>
    <row r="41" spans="1:12" s="80" customFormat="1" ht="21.75" customHeight="1">
      <c r="A41" s="137"/>
      <c r="B41" s="126"/>
      <c r="C41" s="126"/>
      <c r="D41" s="126"/>
      <c r="E41" s="103"/>
      <c r="H41" s="103"/>
      <c r="L41" s="103"/>
    </row>
    <row r="42" spans="1:12" s="80" customFormat="1" ht="21.75" customHeight="1">
      <c r="A42" s="137"/>
      <c r="B42" s="126"/>
      <c r="C42" s="126"/>
      <c r="D42" s="126"/>
      <c r="E42" s="103"/>
      <c r="H42" s="103"/>
      <c r="L42" s="103"/>
    </row>
    <row r="43" spans="1:12" s="80" customFormat="1" ht="21.75" customHeight="1">
      <c r="A43" s="137"/>
      <c r="B43" s="126"/>
      <c r="C43" s="126"/>
      <c r="D43" s="126"/>
      <c r="E43" s="103"/>
      <c r="H43" s="103"/>
      <c r="L43" s="103"/>
    </row>
    <row r="44" spans="1:12" s="80" customFormat="1" ht="21.75" customHeight="1">
      <c r="A44" s="137"/>
      <c r="B44" s="126"/>
      <c r="C44" s="126"/>
      <c r="D44" s="126"/>
      <c r="E44" s="103"/>
      <c r="H44" s="103"/>
      <c r="L44" s="103"/>
    </row>
    <row r="45" spans="1:12" s="80" customFormat="1" ht="21.75" customHeight="1">
      <c r="A45" s="137"/>
      <c r="B45" s="126"/>
      <c r="C45" s="126"/>
      <c r="D45" s="126"/>
      <c r="E45" s="103"/>
      <c r="H45" s="103"/>
      <c r="L45" s="103"/>
    </row>
    <row r="46" spans="1:12" s="80" customFormat="1" ht="21.75" customHeight="1">
      <c r="A46" s="137"/>
      <c r="B46" s="126"/>
      <c r="C46" s="126"/>
      <c r="D46" s="126"/>
      <c r="E46" s="103"/>
      <c r="H46" s="103"/>
      <c r="L46" s="103"/>
    </row>
    <row r="47" spans="1:12" s="80" customFormat="1" ht="21.75" customHeight="1">
      <c r="A47" s="137"/>
      <c r="B47" s="126"/>
      <c r="C47" s="126"/>
      <c r="D47" s="126"/>
      <c r="E47" s="103"/>
      <c r="H47" s="103"/>
      <c r="L47" s="103"/>
    </row>
    <row r="48" spans="1:12" s="80" customFormat="1" ht="21.75" customHeight="1">
      <c r="A48" s="137"/>
      <c r="B48" s="126"/>
      <c r="C48" s="126"/>
      <c r="D48" s="126"/>
      <c r="E48" s="103"/>
      <c r="H48" s="103"/>
      <c r="L48" s="103"/>
    </row>
    <row r="49" spans="1:12" s="80" customFormat="1" ht="21.75" customHeight="1">
      <c r="A49" s="137"/>
      <c r="B49" s="126"/>
      <c r="C49" s="126"/>
      <c r="D49" s="126"/>
      <c r="E49" s="103"/>
      <c r="H49" s="103"/>
      <c r="L49" s="103"/>
    </row>
    <row r="50" spans="1:12" s="80" customFormat="1" ht="21.75" customHeight="1">
      <c r="A50" s="137"/>
      <c r="B50" s="126"/>
      <c r="C50" s="126"/>
      <c r="D50" s="126"/>
      <c r="E50" s="103"/>
      <c r="H50" s="103"/>
      <c r="L50" s="103"/>
    </row>
    <row r="51" spans="1:12" s="80" customFormat="1" ht="21.75" customHeight="1">
      <c r="A51" s="137"/>
      <c r="B51" s="126"/>
      <c r="C51" s="126"/>
      <c r="D51" s="126"/>
      <c r="E51" s="103"/>
      <c r="H51" s="103"/>
      <c r="L51" s="103"/>
    </row>
    <row r="52" spans="1:12" s="80" customFormat="1" ht="21.75" customHeight="1">
      <c r="A52" s="137"/>
      <c r="B52" s="126"/>
      <c r="C52" s="126"/>
      <c r="D52" s="126"/>
      <c r="E52" s="103"/>
      <c r="H52" s="103"/>
      <c r="L52" s="103"/>
    </row>
    <row r="53" spans="1:12" s="80" customFormat="1" ht="21.75" customHeight="1">
      <c r="A53" s="137"/>
      <c r="B53" s="126"/>
      <c r="C53" s="126"/>
      <c r="D53" s="126"/>
      <c r="E53" s="103"/>
      <c r="H53" s="103"/>
      <c r="L53" s="103"/>
    </row>
    <row r="54" spans="1:12" s="80" customFormat="1" ht="21.75" customHeight="1">
      <c r="A54" s="137"/>
      <c r="B54" s="126"/>
      <c r="C54" s="126"/>
      <c r="D54" s="126"/>
      <c r="E54" s="103"/>
      <c r="H54" s="103"/>
      <c r="L54" s="103"/>
    </row>
    <row r="55" spans="1:12" s="80" customFormat="1" ht="21.75" customHeight="1">
      <c r="A55" s="137"/>
      <c r="B55" s="126"/>
      <c r="C55" s="126"/>
      <c r="D55" s="126"/>
      <c r="E55" s="103"/>
      <c r="H55" s="103"/>
      <c r="L55" s="103"/>
    </row>
    <row r="56" spans="1:12" s="80" customFormat="1" ht="21.75" customHeight="1">
      <c r="A56" s="137"/>
      <c r="B56" s="126"/>
      <c r="C56" s="126"/>
      <c r="D56" s="126"/>
      <c r="E56" s="103"/>
      <c r="H56" s="103"/>
      <c r="L56" s="103"/>
    </row>
    <row r="57" spans="1:12" s="80" customFormat="1" ht="21.75" customHeight="1">
      <c r="A57" s="137"/>
      <c r="B57" s="126"/>
      <c r="C57" s="126"/>
      <c r="D57" s="126"/>
      <c r="E57" s="103"/>
      <c r="H57" s="103"/>
      <c r="L57" s="103"/>
    </row>
    <row r="58" spans="1:12" s="80" customFormat="1" ht="21.75" customHeight="1">
      <c r="A58" s="137"/>
      <c r="B58" s="126"/>
      <c r="C58" s="126"/>
      <c r="D58" s="126"/>
      <c r="E58" s="103"/>
      <c r="H58" s="103"/>
      <c r="L58" s="103"/>
    </row>
    <row r="59" spans="1:12" s="80" customFormat="1" ht="21.75" customHeight="1">
      <c r="A59" s="137"/>
      <c r="B59" s="126"/>
      <c r="C59" s="126"/>
      <c r="D59" s="126"/>
      <c r="E59" s="103"/>
      <c r="H59" s="103"/>
      <c r="L59" s="103"/>
    </row>
    <row r="60" spans="1:12" s="80" customFormat="1" ht="21.75" customHeight="1">
      <c r="A60" s="137"/>
      <c r="B60" s="126"/>
      <c r="C60" s="126"/>
      <c r="D60" s="126"/>
      <c r="E60" s="103"/>
      <c r="H60" s="103"/>
      <c r="L60" s="103"/>
    </row>
    <row r="61" spans="1:12" s="80" customFormat="1" ht="21.75" customHeight="1">
      <c r="A61" s="137"/>
      <c r="B61" s="126"/>
      <c r="C61" s="126"/>
      <c r="D61" s="126"/>
      <c r="E61" s="103"/>
      <c r="H61" s="103"/>
      <c r="L61" s="103"/>
    </row>
    <row r="62" spans="1:12" s="80" customFormat="1" ht="21.75" customHeight="1">
      <c r="A62" s="137"/>
      <c r="B62" s="126"/>
      <c r="C62" s="126"/>
      <c r="D62" s="126"/>
      <c r="E62" s="103"/>
      <c r="H62" s="103"/>
      <c r="L62" s="103"/>
    </row>
    <row r="63" spans="1:12" s="80" customFormat="1" ht="21.75" customHeight="1">
      <c r="A63" s="137"/>
      <c r="B63" s="126"/>
      <c r="C63" s="126"/>
      <c r="D63" s="126"/>
      <c r="E63" s="103"/>
      <c r="H63" s="103"/>
      <c r="L63" s="103"/>
    </row>
    <row r="64" spans="1:12" s="80" customFormat="1" ht="21.75" customHeight="1">
      <c r="A64" s="137"/>
      <c r="B64" s="126"/>
      <c r="C64" s="126"/>
      <c r="D64" s="126"/>
      <c r="E64" s="103"/>
      <c r="H64" s="103"/>
      <c r="L64" s="103"/>
    </row>
    <row r="65" spans="1:12" s="80" customFormat="1" ht="21.75" customHeight="1">
      <c r="A65" s="137"/>
      <c r="B65" s="126"/>
      <c r="C65" s="126"/>
      <c r="D65" s="126"/>
      <c r="E65" s="103"/>
      <c r="H65" s="103"/>
      <c r="L65" s="103"/>
    </row>
    <row r="66" spans="1:12" s="80" customFormat="1" ht="21.75" customHeight="1">
      <c r="A66" s="137"/>
      <c r="B66" s="126"/>
      <c r="C66" s="126"/>
      <c r="D66" s="126"/>
      <c r="E66" s="103"/>
      <c r="H66" s="103"/>
      <c r="L66" s="103"/>
    </row>
    <row r="67" spans="1:12" s="80" customFormat="1" ht="21.75" customHeight="1">
      <c r="A67" s="137"/>
      <c r="B67" s="126"/>
      <c r="C67" s="126"/>
      <c r="D67" s="126"/>
      <c r="E67" s="103"/>
      <c r="H67" s="103"/>
      <c r="L67" s="103"/>
    </row>
    <row r="68" spans="1:12" s="80" customFormat="1" ht="21.75" customHeight="1">
      <c r="A68" s="137"/>
      <c r="B68" s="126"/>
      <c r="C68" s="126"/>
      <c r="D68" s="126"/>
      <c r="E68" s="103"/>
      <c r="H68" s="103"/>
      <c r="L68" s="103"/>
    </row>
    <row r="69" spans="1:12" s="80" customFormat="1" ht="21.75" customHeight="1">
      <c r="A69" s="137"/>
      <c r="B69" s="126"/>
      <c r="C69" s="126"/>
      <c r="D69" s="126"/>
      <c r="E69" s="103"/>
      <c r="H69" s="103"/>
      <c r="L69" s="103"/>
    </row>
    <row r="70" spans="1:12" s="80" customFormat="1" ht="21.75" customHeight="1">
      <c r="A70" s="137"/>
      <c r="B70" s="126"/>
      <c r="C70" s="126"/>
      <c r="D70" s="126"/>
      <c r="E70" s="103"/>
      <c r="H70" s="103"/>
      <c r="L70" s="103"/>
    </row>
    <row r="71" spans="1:12" s="80" customFormat="1" ht="21.75" customHeight="1">
      <c r="A71" s="137"/>
      <c r="B71" s="126"/>
      <c r="C71" s="126"/>
      <c r="D71" s="126"/>
      <c r="E71" s="103"/>
      <c r="H71" s="103"/>
      <c r="L71" s="103"/>
    </row>
    <row r="72" spans="1:12" s="80" customFormat="1" ht="21.75" customHeight="1">
      <c r="A72" s="137"/>
      <c r="B72" s="126"/>
      <c r="C72" s="126"/>
      <c r="D72" s="126"/>
      <c r="E72" s="103"/>
      <c r="H72" s="103"/>
      <c r="L72" s="103"/>
    </row>
    <row r="73" spans="1:12" s="80" customFormat="1" ht="21.75" customHeight="1">
      <c r="A73" s="137"/>
      <c r="B73" s="126"/>
      <c r="C73" s="126"/>
      <c r="D73" s="126"/>
      <c r="E73" s="103"/>
      <c r="H73" s="103"/>
      <c r="L73" s="103"/>
    </row>
    <row r="74" spans="1:12" s="80" customFormat="1" ht="21.75" customHeight="1">
      <c r="A74" s="137"/>
      <c r="B74" s="126"/>
      <c r="C74" s="126"/>
      <c r="D74" s="126"/>
      <c r="E74" s="103"/>
      <c r="H74" s="103"/>
      <c r="L74" s="103"/>
    </row>
    <row r="75" spans="1:12" s="80" customFormat="1" ht="21.75" customHeight="1">
      <c r="A75" s="103"/>
      <c r="B75" s="126"/>
      <c r="C75" s="126"/>
      <c r="D75" s="126"/>
      <c r="E75" s="103"/>
      <c r="H75" s="103"/>
      <c r="L75" s="103"/>
    </row>
    <row r="76" spans="1:12" s="80" customFormat="1" ht="21.75" customHeight="1">
      <c r="A76" s="103"/>
      <c r="B76" s="126"/>
      <c r="C76" s="126"/>
      <c r="D76" s="126"/>
      <c r="E76" s="103"/>
      <c r="H76" s="103"/>
      <c r="L76" s="103"/>
    </row>
    <row r="77" spans="1:12" s="80" customFormat="1" ht="21.75" customHeight="1">
      <c r="A77" s="103"/>
      <c r="E77" s="103"/>
      <c r="H77" s="103"/>
      <c r="L77" s="103"/>
    </row>
    <row r="78" spans="1:12" s="80" customFormat="1" ht="21.75" customHeight="1">
      <c r="A78" s="103"/>
      <c r="E78" s="103"/>
      <c r="H78" s="103"/>
      <c r="L78" s="103"/>
    </row>
    <row r="79" spans="1:12" s="80" customFormat="1" ht="21.75" customHeight="1">
      <c r="A79" s="103"/>
      <c r="E79" s="103"/>
      <c r="H79" s="103"/>
      <c r="L79" s="103"/>
    </row>
    <row r="80" spans="1:12" s="80" customFormat="1" ht="21.75" customHeight="1">
      <c r="A80" s="103"/>
      <c r="E80" s="103"/>
      <c r="H80" s="103"/>
      <c r="L80" s="103"/>
    </row>
  </sheetData>
  <sheetProtection/>
  <mergeCells count="8">
    <mergeCell ref="E3:G3"/>
    <mergeCell ref="H3:J3"/>
    <mergeCell ref="K3:K5"/>
    <mergeCell ref="L3:N3"/>
    <mergeCell ref="O3:P4"/>
    <mergeCell ref="E4:G4"/>
    <mergeCell ref="H4:J4"/>
    <mergeCell ref="L4:N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79"/>
  <sheetViews>
    <sheetView zoomScale="90" zoomScaleNormal="90"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1" customWidth="1"/>
    <col min="2" max="2" width="23.57421875" style="1" customWidth="1"/>
    <col min="3" max="3" width="22.8515625" style="1" customWidth="1"/>
    <col min="4" max="4" width="23.28125" style="0" customWidth="1"/>
    <col min="5" max="5" width="5.00390625" style="0" customWidth="1"/>
    <col min="6" max="6" width="11.57421875" style="0" customWidth="1"/>
    <col min="7" max="7" width="8.8515625" style="0" customWidth="1"/>
    <col min="8" max="8" width="5.7109375" style="0" customWidth="1"/>
    <col min="9" max="9" width="11.28125" style="0" customWidth="1"/>
    <col min="10" max="10" width="8.421875" style="0" customWidth="1"/>
    <col min="11" max="11" width="11.57421875" style="0" customWidth="1"/>
    <col min="12" max="12" width="5.28125" style="0" customWidth="1"/>
    <col min="13" max="13" width="11.140625" style="0" customWidth="1"/>
    <col min="14" max="14" width="9.00390625" style="0" customWidth="1"/>
  </cols>
  <sheetData>
    <row r="1" spans="1:8" ht="21.75" customHeight="1">
      <c r="A1" s="1" t="s">
        <v>0</v>
      </c>
      <c r="D1" t="s">
        <v>46</v>
      </c>
      <c r="H1" s="10"/>
    </row>
    <row r="2" spans="4:13" ht="21.75" customHeight="1" thickBot="1">
      <c r="D2" s="9" t="s">
        <v>14</v>
      </c>
      <c r="E2" s="23">
        <v>7</v>
      </c>
      <c r="F2" s="26"/>
      <c r="G2" s="26"/>
      <c r="H2" s="23">
        <v>7</v>
      </c>
      <c r="I2" s="26"/>
      <c r="J2" s="26"/>
      <c r="K2" s="26"/>
      <c r="L2" s="23">
        <v>7</v>
      </c>
      <c r="M2" s="11"/>
    </row>
    <row r="3" spans="5:16" ht="21.75" customHeight="1" thickBot="1">
      <c r="E3" s="272" t="s">
        <v>3</v>
      </c>
      <c r="F3" s="274"/>
      <c r="G3" s="273"/>
      <c r="H3" s="272" t="s">
        <v>8</v>
      </c>
      <c r="I3" s="274"/>
      <c r="J3" s="273"/>
      <c r="K3" s="284" t="s">
        <v>9</v>
      </c>
      <c r="L3" s="272" t="s">
        <v>10</v>
      </c>
      <c r="M3" s="274"/>
      <c r="N3" s="273"/>
      <c r="O3" s="268" t="s">
        <v>11</v>
      </c>
      <c r="P3" s="269"/>
    </row>
    <row r="4" spans="5:16" ht="21.75" customHeight="1" thickBot="1">
      <c r="E4" s="272" t="s">
        <v>6</v>
      </c>
      <c r="F4" s="274"/>
      <c r="G4" s="273"/>
      <c r="H4" s="272" t="s">
        <v>6</v>
      </c>
      <c r="I4" s="274"/>
      <c r="J4" s="274"/>
      <c r="K4" s="285"/>
      <c r="L4" s="272" t="s">
        <v>6</v>
      </c>
      <c r="M4" s="274"/>
      <c r="N4" s="273"/>
      <c r="O4" s="270"/>
      <c r="P4" s="271"/>
    </row>
    <row r="5" spans="1:16" ht="29.25" customHeight="1" thickBot="1">
      <c r="A5" s="12" t="s">
        <v>1</v>
      </c>
      <c r="B5" s="2" t="s">
        <v>34</v>
      </c>
      <c r="C5" s="3" t="s">
        <v>33</v>
      </c>
      <c r="D5" s="3" t="s">
        <v>31</v>
      </c>
      <c r="E5" s="12" t="s">
        <v>4</v>
      </c>
      <c r="F5" s="14" t="s">
        <v>7</v>
      </c>
      <c r="G5" s="14" t="s">
        <v>5</v>
      </c>
      <c r="H5" s="12" t="s">
        <v>4</v>
      </c>
      <c r="I5" s="14" t="s">
        <v>7</v>
      </c>
      <c r="J5" s="15" t="s">
        <v>5</v>
      </c>
      <c r="K5" s="285"/>
      <c r="L5" s="12" t="s">
        <v>4</v>
      </c>
      <c r="M5" s="14" t="s">
        <v>7</v>
      </c>
      <c r="N5" s="14" t="s">
        <v>5</v>
      </c>
      <c r="O5" s="5" t="s">
        <v>12</v>
      </c>
      <c r="P5" s="5" t="s">
        <v>13</v>
      </c>
    </row>
    <row r="6" spans="1:16" s="80" customFormat="1" ht="21.75" customHeight="1">
      <c r="A6" s="53">
        <v>14</v>
      </c>
      <c r="B6" s="188" t="s">
        <v>71</v>
      </c>
      <c r="C6" s="189" t="s">
        <v>231</v>
      </c>
      <c r="D6" s="190" t="s">
        <v>127</v>
      </c>
      <c r="E6" s="73">
        <v>5</v>
      </c>
      <c r="F6" s="74">
        <f aca="true" t="shared" si="0" ref="F6:F15">IF(E6=1,7,(IF(E6=2,5,(IF(E6=3,4,(IF(E6=4,3,(IF(E6=5,2,(IF(E6=6,1,(IF(E6=7,0,0)))))))))))))</f>
        <v>2</v>
      </c>
      <c r="G6" s="75">
        <f aca="true" t="shared" si="1" ref="G6:G15">IF(E6=1,7,(IF(E6=2,5,(IF(E6=3,4,(IF(E6=4,3,(IF(E6=5,2,(IF(E6=6,1,(IF(E6=7,0,0)))))))))))))</f>
        <v>2</v>
      </c>
      <c r="H6" s="73">
        <v>6</v>
      </c>
      <c r="I6" s="74">
        <f aca="true" t="shared" si="2" ref="I6:I15">IF(H6=1,7,(IF(H6=2,5,(IF(H6=3,4,(IF(H6=4,3,(IF(H6=5,2,(IF(H6=6,1,(IF(H6=7,0,0)))))))))))))</f>
        <v>1</v>
      </c>
      <c r="J6" s="76">
        <f aca="true" t="shared" si="3" ref="J6:J15">IF(H6=1,7,(IF(H6=2,5,(IF(H6=3,4,(IF(H6=4,3,(IF(H6=5,2,(IF(H6=6,1,(IF(H6=7,0,0)))))))))))))</f>
        <v>1</v>
      </c>
      <c r="K6" s="77">
        <f aca="true" t="shared" si="4" ref="K6:K15">F6+I6</f>
        <v>3</v>
      </c>
      <c r="L6" s="73">
        <v>3</v>
      </c>
      <c r="M6" s="74">
        <f aca="true" t="shared" si="5" ref="M6:M15">IF(L6=1,7,(IF(L6=2,5,(IF(L6=3,4,(IF(L6=4,3,(IF(L6=5,2,(IF(L6=6,1,(IF(L6=7,0,0)))))))))))))</f>
        <v>4</v>
      </c>
      <c r="N6" s="76">
        <f aca="true" t="shared" si="6" ref="N6:N15">IF(L6=1,7,(IF(L6=2,5,(IF(L6=3,4,(IF(L6=4,3,(IF(L6=5,2,(IF(L6=6,1,(IF(L6=7,0,0)))))))))))))</f>
        <v>4</v>
      </c>
      <c r="O6" s="78">
        <f aca="true" t="shared" si="7" ref="O6:O15">K6+M6</f>
        <v>7</v>
      </c>
      <c r="P6" s="79">
        <f aca="true" t="shared" si="8" ref="P6:P15">(G6*$E$2)+(J6*$H$2)+(N6*$L$2)</f>
        <v>49</v>
      </c>
    </row>
    <row r="7" spans="1:16" s="89" customFormat="1" ht="21.75" customHeight="1">
      <c r="A7" s="259">
        <v>17</v>
      </c>
      <c r="B7" s="260" t="s">
        <v>239</v>
      </c>
      <c r="C7" s="261" t="s">
        <v>240</v>
      </c>
      <c r="D7" s="260" t="s">
        <v>241</v>
      </c>
      <c r="E7" s="81">
        <v>6</v>
      </c>
      <c r="F7" s="82">
        <f t="shared" si="0"/>
        <v>1</v>
      </c>
      <c r="G7" s="83">
        <f t="shared" si="1"/>
        <v>1</v>
      </c>
      <c r="H7" s="84">
        <v>7</v>
      </c>
      <c r="I7" s="82">
        <f t="shared" si="2"/>
        <v>0</v>
      </c>
      <c r="J7" s="85">
        <f t="shared" si="3"/>
        <v>0</v>
      </c>
      <c r="K7" s="86">
        <f t="shared" si="4"/>
        <v>1</v>
      </c>
      <c r="L7" s="84">
        <v>5</v>
      </c>
      <c r="M7" s="82">
        <f t="shared" si="5"/>
        <v>2</v>
      </c>
      <c r="N7" s="85">
        <f t="shared" si="6"/>
        <v>2</v>
      </c>
      <c r="O7" s="87">
        <f t="shared" si="7"/>
        <v>3</v>
      </c>
      <c r="P7" s="88">
        <f t="shared" si="8"/>
        <v>21</v>
      </c>
    </row>
    <row r="8" spans="1:16" s="89" customFormat="1" ht="21.75" customHeight="1">
      <c r="A8" s="46">
        <v>37</v>
      </c>
      <c r="B8" s="191" t="s">
        <v>108</v>
      </c>
      <c r="C8" s="192" t="s">
        <v>109</v>
      </c>
      <c r="D8" s="191" t="s">
        <v>257</v>
      </c>
      <c r="E8" s="84">
        <v>7</v>
      </c>
      <c r="F8" s="82">
        <f t="shared" si="0"/>
        <v>0</v>
      </c>
      <c r="G8" s="83">
        <f t="shared" si="1"/>
        <v>0</v>
      </c>
      <c r="H8" s="84">
        <v>4</v>
      </c>
      <c r="I8" s="82">
        <f t="shared" si="2"/>
        <v>3</v>
      </c>
      <c r="J8" s="85">
        <f t="shared" si="3"/>
        <v>3</v>
      </c>
      <c r="K8" s="86">
        <f t="shared" si="4"/>
        <v>3</v>
      </c>
      <c r="L8" s="84">
        <v>6</v>
      </c>
      <c r="M8" s="82">
        <f t="shared" si="5"/>
        <v>1</v>
      </c>
      <c r="N8" s="85">
        <f t="shared" si="6"/>
        <v>1</v>
      </c>
      <c r="O8" s="87">
        <f t="shared" si="7"/>
        <v>4</v>
      </c>
      <c r="P8" s="88">
        <f t="shared" si="8"/>
        <v>28</v>
      </c>
    </row>
    <row r="9" spans="1:17" s="89" customFormat="1" ht="21.75" customHeight="1">
      <c r="A9" s="46">
        <v>36</v>
      </c>
      <c r="B9" s="191" t="s">
        <v>110</v>
      </c>
      <c r="C9" s="192" t="s">
        <v>111</v>
      </c>
      <c r="D9" s="191" t="s">
        <v>107</v>
      </c>
      <c r="E9" s="84">
        <v>1</v>
      </c>
      <c r="F9" s="82">
        <f t="shared" si="0"/>
        <v>7</v>
      </c>
      <c r="G9" s="83">
        <f t="shared" si="1"/>
        <v>7</v>
      </c>
      <c r="H9" s="84">
        <v>2</v>
      </c>
      <c r="I9" s="82">
        <f t="shared" si="2"/>
        <v>5</v>
      </c>
      <c r="J9" s="85">
        <f t="shared" si="3"/>
        <v>5</v>
      </c>
      <c r="K9" s="86">
        <f t="shared" si="4"/>
        <v>12</v>
      </c>
      <c r="L9" s="84">
        <v>1</v>
      </c>
      <c r="M9" s="82">
        <f t="shared" si="5"/>
        <v>7</v>
      </c>
      <c r="N9" s="85">
        <f t="shared" si="6"/>
        <v>7</v>
      </c>
      <c r="O9" s="87">
        <f t="shared" si="7"/>
        <v>19</v>
      </c>
      <c r="P9" s="88">
        <f t="shared" si="8"/>
        <v>133</v>
      </c>
      <c r="Q9" s="89" t="s">
        <v>303</v>
      </c>
    </row>
    <row r="10" spans="1:16" s="89" customFormat="1" ht="21.75" customHeight="1">
      <c r="A10" s="46">
        <v>34</v>
      </c>
      <c r="B10" s="191" t="s">
        <v>255</v>
      </c>
      <c r="C10" s="192" t="s">
        <v>256</v>
      </c>
      <c r="D10" s="191" t="s">
        <v>101</v>
      </c>
      <c r="E10" s="81">
        <v>4</v>
      </c>
      <c r="F10" s="82">
        <f t="shared" si="0"/>
        <v>3</v>
      </c>
      <c r="G10" s="83">
        <f t="shared" si="1"/>
        <v>3</v>
      </c>
      <c r="H10" s="84">
        <v>3</v>
      </c>
      <c r="I10" s="82">
        <f t="shared" si="2"/>
        <v>4</v>
      </c>
      <c r="J10" s="85">
        <f t="shared" si="3"/>
        <v>4</v>
      </c>
      <c r="K10" s="86">
        <f t="shared" si="4"/>
        <v>7</v>
      </c>
      <c r="L10" s="84">
        <v>7</v>
      </c>
      <c r="M10" s="82">
        <f t="shared" si="5"/>
        <v>0</v>
      </c>
      <c r="N10" s="85">
        <f t="shared" si="6"/>
        <v>0</v>
      </c>
      <c r="O10" s="87">
        <f t="shared" si="7"/>
        <v>7</v>
      </c>
      <c r="P10" s="88">
        <f t="shared" si="8"/>
        <v>49</v>
      </c>
    </row>
    <row r="11" spans="1:17" s="89" customFormat="1" ht="21.75" customHeight="1">
      <c r="A11" s="46">
        <v>35</v>
      </c>
      <c r="B11" s="191" t="s">
        <v>112</v>
      </c>
      <c r="C11" s="192" t="s">
        <v>113</v>
      </c>
      <c r="D11" s="193" t="s">
        <v>114</v>
      </c>
      <c r="E11" s="84">
        <v>3</v>
      </c>
      <c r="F11" s="82">
        <f t="shared" si="0"/>
        <v>4</v>
      </c>
      <c r="G11" s="83">
        <f t="shared" si="1"/>
        <v>4</v>
      </c>
      <c r="H11" s="84">
        <v>1</v>
      </c>
      <c r="I11" s="82">
        <f t="shared" si="2"/>
        <v>7</v>
      </c>
      <c r="J11" s="85">
        <f t="shared" si="3"/>
        <v>7</v>
      </c>
      <c r="K11" s="86">
        <f t="shared" si="4"/>
        <v>11</v>
      </c>
      <c r="L11" s="84">
        <v>2</v>
      </c>
      <c r="M11" s="82">
        <f t="shared" si="5"/>
        <v>5</v>
      </c>
      <c r="N11" s="85">
        <f t="shared" si="6"/>
        <v>5</v>
      </c>
      <c r="O11" s="87">
        <f t="shared" si="7"/>
        <v>16</v>
      </c>
      <c r="P11" s="88">
        <f t="shared" si="8"/>
        <v>112</v>
      </c>
      <c r="Q11" s="89" t="s">
        <v>304</v>
      </c>
    </row>
    <row r="12" spans="1:16" s="89" customFormat="1" ht="21.75" customHeight="1">
      <c r="A12" s="46">
        <v>6</v>
      </c>
      <c r="B12" s="194" t="s">
        <v>213</v>
      </c>
      <c r="C12" s="67" t="s">
        <v>214</v>
      </c>
      <c r="D12" s="195" t="s">
        <v>216</v>
      </c>
      <c r="E12" s="84">
        <v>2</v>
      </c>
      <c r="F12" s="82">
        <f t="shared" si="0"/>
        <v>5</v>
      </c>
      <c r="G12" s="83">
        <f t="shared" si="1"/>
        <v>5</v>
      </c>
      <c r="H12" s="84">
        <v>5</v>
      </c>
      <c r="I12" s="82">
        <f t="shared" si="2"/>
        <v>2</v>
      </c>
      <c r="J12" s="85">
        <f t="shared" si="3"/>
        <v>2</v>
      </c>
      <c r="K12" s="86">
        <f t="shared" si="4"/>
        <v>7</v>
      </c>
      <c r="L12" s="84">
        <v>4</v>
      </c>
      <c r="M12" s="82">
        <f t="shared" si="5"/>
        <v>3</v>
      </c>
      <c r="N12" s="85">
        <f t="shared" si="6"/>
        <v>3</v>
      </c>
      <c r="O12" s="87">
        <f t="shared" si="7"/>
        <v>10</v>
      </c>
      <c r="P12" s="88">
        <f t="shared" si="8"/>
        <v>70</v>
      </c>
    </row>
    <row r="13" spans="1:16" s="80" customFormat="1" ht="21.75" customHeight="1">
      <c r="A13" s="46"/>
      <c r="B13" s="194" t="e">
        <v>#N/A</v>
      </c>
      <c r="C13" s="67" t="e">
        <v>#N/A</v>
      </c>
      <c r="D13" s="196" t="e">
        <v>#N/A</v>
      </c>
      <c r="E13" s="84"/>
      <c r="F13" s="82">
        <f t="shared" si="0"/>
        <v>0</v>
      </c>
      <c r="G13" s="83">
        <f t="shared" si="1"/>
        <v>0</v>
      </c>
      <c r="H13" s="84"/>
      <c r="I13" s="82">
        <f t="shared" si="2"/>
        <v>0</v>
      </c>
      <c r="J13" s="85">
        <f t="shared" si="3"/>
        <v>0</v>
      </c>
      <c r="K13" s="86">
        <f t="shared" si="4"/>
        <v>0</v>
      </c>
      <c r="L13" s="84"/>
      <c r="M13" s="82">
        <f t="shared" si="5"/>
        <v>0</v>
      </c>
      <c r="N13" s="85">
        <f t="shared" si="6"/>
        <v>0</v>
      </c>
      <c r="O13" s="87">
        <f t="shared" si="7"/>
        <v>0</v>
      </c>
      <c r="P13" s="88">
        <f t="shared" si="8"/>
        <v>0</v>
      </c>
    </row>
    <row r="14" spans="1:16" s="80" customFormat="1" ht="21.75" customHeight="1">
      <c r="A14" s="46"/>
      <c r="B14" s="91" t="e">
        <v>#N/A</v>
      </c>
      <c r="C14" s="92" t="e">
        <v>#N/A</v>
      </c>
      <c r="D14" s="198" t="e">
        <v>#N/A</v>
      </c>
      <c r="E14" s="81"/>
      <c r="F14" s="82">
        <f t="shared" si="0"/>
        <v>0</v>
      </c>
      <c r="G14" s="83">
        <f t="shared" si="1"/>
        <v>0</v>
      </c>
      <c r="H14" s="84"/>
      <c r="I14" s="82">
        <f t="shared" si="2"/>
        <v>0</v>
      </c>
      <c r="J14" s="85">
        <f t="shared" si="3"/>
        <v>0</v>
      </c>
      <c r="K14" s="86">
        <f t="shared" si="4"/>
        <v>0</v>
      </c>
      <c r="L14" s="84"/>
      <c r="M14" s="82">
        <f t="shared" si="5"/>
        <v>0</v>
      </c>
      <c r="N14" s="85">
        <f t="shared" si="6"/>
        <v>0</v>
      </c>
      <c r="O14" s="87">
        <f t="shared" si="7"/>
        <v>0</v>
      </c>
      <c r="P14" s="88">
        <f t="shared" si="8"/>
        <v>0</v>
      </c>
    </row>
    <row r="15" spans="1:16" s="80" customFormat="1" ht="21.75" customHeight="1" thickBot="1">
      <c r="A15" s="168"/>
      <c r="B15" s="199" t="e">
        <v>#N/A</v>
      </c>
      <c r="C15" s="200" t="e">
        <v>#N/A</v>
      </c>
      <c r="D15" s="201" t="e">
        <v>#N/A</v>
      </c>
      <c r="E15" s="94"/>
      <c r="F15" s="95">
        <f t="shared" si="0"/>
        <v>0</v>
      </c>
      <c r="G15" s="96">
        <f t="shared" si="1"/>
        <v>0</v>
      </c>
      <c r="H15" s="97"/>
      <c r="I15" s="95">
        <f t="shared" si="2"/>
        <v>0</v>
      </c>
      <c r="J15" s="98">
        <f t="shared" si="3"/>
        <v>0</v>
      </c>
      <c r="K15" s="99">
        <f t="shared" si="4"/>
        <v>0</v>
      </c>
      <c r="L15" s="100"/>
      <c r="M15" s="95">
        <f t="shared" si="5"/>
        <v>0</v>
      </c>
      <c r="N15" s="98">
        <f t="shared" si="6"/>
        <v>0</v>
      </c>
      <c r="O15" s="101">
        <f t="shared" si="7"/>
        <v>0</v>
      </c>
      <c r="P15" s="102">
        <f t="shared" si="8"/>
        <v>0</v>
      </c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262"/>
      <c r="B17" s="126" t="s">
        <v>305</v>
      </c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03"/>
      <c r="B74" s="126"/>
      <c r="C74" s="126"/>
      <c r="D74" s="126"/>
    </row>
    <row r="75" spans="1:4" s="80" customFormat="1" ht="21.75" customHeight="1">
      <c r="A75" s="103"/>
      <c r="B75" s="126"/>
      <c r="C75" s="126"/>
      <c r="D75" s="126"/>
    </row>
    <row r="76" spans="1:3" s="80" customFormat="1" ht="21.75" customHeight="1">
      <c r="A76" s="103"/>
      <c r="B76" s="103"/>
      <c r="C76" s="103"/>
    </row>
    <row r="77" spans="1:3" s="80" customFormat="1" ht="21.75" customHeight="1">
      <c r="A77" s="103"/>
      <c r="B77" s="103"/>
      <c r="C77" s="103"/>
    </row>
    <row r="78" spans="1:3" s="80" customFormat="1" ht="21.75" customHeight="1">
      <c r="A78" s="103"/>
      <c r="B78" s="103"/>
      <c r="C78" s="103"/>
    </row>
    <row r="79" spans="1:3" s="80" customFormat="1" ht="21.75" customHeight="1">
      <c r="A79" s="103"/>
      <c r="B79" s="103"/>
      <c r="C79" s="103"/>
    </row>
  </sheetData>
  <sheetProtection/>
  <mergeCells count="8">
    <mergeCell ref="E3:G3"/>
    <mergeCell ref="E4:G4"/>
    <mergeCell ref="H3:J3"/>
    <mergeCell ref="H4:J4"/>
    <mergeCell ref="O3:P4"/>
    <mergeCell ref="K3:K5"/>
    <mergeCell ref="L3:N3"/>
    <mergeCell ref="L4:N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 r:id="rId1"/>
  <headerFooter alignWithMargins="0">
    <oddFooter>&amp;L&amp;F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82"/>
  <sheetViews>
    <sheetView zoomScale="90" zoomScaleNormal="90"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1" customWidth="1"/>
    <col min="2" max="2" width="23.00390625" style="1" customWidth="1"/>
    <col min="3" max="3" width="21.57421875" style="1" customWidth="1"/>
    <col min="4" max="4" width="23.57421875" style="0" customWidth="1"/>
    <col min="5" max="5" width="5.00390625" style="0" customWidth="1"/>
    <col min="6" max="6" width="11.57421875" style="0" customWidth="1"/>
    <col min="7" max="7" width="8.8515625" style="0" customWidth="1"/>
    <col min="8" max="8" width="5.7109375" style="0" customWidth="1"/>
    <col min="9" max="9" width="11.57421875" style="0" customWidth="1"/>
    <col min="10" max="10" width="8.421875" style="0" customWidth="1"/>
    <col min="11" max="11" width="11.57421875" style="0" customWidth="1"/>
    <col min="12" max="12" width="5.28125" style="0" customWidth="1"/>
    <col min="13" max="13" width="11.140625" style="0" customWidth="1"/>
    <col min="14" max="14" width="9.00390625" style="0" customWidth="1"/>
  </cols>
  <sheetData>
    <row r="1" spans="1:8" ht="21.75" customHeight="1">
      <c r="A1" s="1" t="s">
        <v>0</v>
      </c>
      <c r="D1" t="s">
        <v>36</v>
      </c>
      <c r="H1" s="10"/>
    </row>
    <row r="2" spans="4:13" ht="21.75" customHeight="1" thickBot="1">
      <c r="D2" s="9" t="s">
        <v>14</v>
      </c>
      <c r="E2" s="23"/>
      <c r="F2" s="26"/>
      <c r="G2" s="26"/>
      <c r="H2" s="23"/>
      <c r="I2" s="26"/>
      <c r="J2" s="26"/>
      <c r="K2" s="26"/>
      <c r="L2" s="23"/>
      <c r="M2" s="11"/>
    </row>
    <row r="3" spans="5:16" ht="21.75" customHeight="1" thickBot="1">
      <c r="E3" s="272" t="s">
        <v>3</v>
      </c>
      <c r="F3" s="274"/>
      <c r="G3" s="273"/>
      <c r="H3" s="272" t="s">
        <v>8</v>
      </c>
      <c r="I3" s="274"/>
      <c r="J3" s="274"/>
      <c r="K3" s="284" t="s">
        <v>9</v>
      </c>
      <c r="L3" s="272" t="s">
        <v>10</v>
      </c>
      <c r="M3" s="274"/>
      <c r="N3" s="273"/>
      <c r="O3" s="268" t="s">
        <v>11</v>
      </c>
      <c r="P3" s="269"/>
    </row>
    <row r="4" spans="5:16" ht="21.75" customHeight="1" thickBot="1">
      <c r="E4" s="272" t="s">
        <v>6</v>
      </c>
      <c r="F4" s="274"/>
      <c r="G4" s="273"/>
      <c r="H4" s="272" t="s">
        <v>6</v>
      </c>
      <c r="I4" s="274"/>
      <c r="J4" s="274"/>
      <c r="K4" s="285"/>
      <c r="L4" s="272" t="s">
        <v>6</v>
      </c>
      <c r="M4" s="274"/>
      <c r="N4" s="273"/>
      <c r="O4" s="270"/>
      <c r="P4" s="271"/>
    </row>
    <row r="5" spans="1:16" ht="29.25" customHeight="1" thickBot="1">
      <c r="A5" s="3" t="s">
        <v>1</v>
      </c>
      <c r="B5" s="3" t="s">
        <v>34</v>
      </c>
      <c r="C5" s="41" t="s">
        <v>33</v>
      </c>
      <c r="D5" s="2" t="s">
        <v>31</v>
      </c>
      <c r="E5" s="3" t="s">
        <v>4</v>
      </c>
      <c r="F5" s="6" t="s">
        <v>7</v>
      </c>
      <c r="G5" s="6" t="s">
        <v>5</v>
      </c>
      <c r="H5" s="3" t="s">
        <v>4</v>
      </c>
      <c r="I5" s="6" t="s">
        <v>7</v>
      </c>
      <c r="J5" s="43" t="s">
        <v>5</v>
      </c>
      <c r="K5" s="286"/>
      <c r="L5" s="3" t="s">
        <v>4</v>
      </c>
      <c r="M5" s="6" t="s">
        <v>7</v>
      </c>
      <c r="N5" s="6" t="s">
        <v>5</v>
      </c>
      <c r="O5" s="8" t="s">
        <v>12</v>
      </c>
      <c r="P5" s="5" t="s">
        <v>13</v>
      </c>
    </row>
    <row r="6" spans="1:16" s="89" customFormat="1" ht="21.75" customHeight="1">
      <c r="A6" s="53"/>
      <c r="B6" s="67" t="e">
        <v>#N/A</v>
      </c>
      <c r="C6" s="66" t="e">
        <v>#N/A</v>
      </c>
      <c r="D6" s="196" t="e">
        <v>#N/A</v>
      </c>
      <c r="E6" s="73"/>
      <c r="F6" s="74">
        <f aca="true" t="shared" si="0" ref="F6:F15">IF(E6=1,7,(IF(E6=2,5,(IF(E6=3,4,(IF(E6=4,3,(IF(E6=5,2,(IF(E6=6,1,(IF(E6=7,0,0)))))))))))))</f>
        <v>0</v>
      </c>
      <c r="G6" s="76">
        <f aca="true" t="shared" si="1" ref="G6:G15">IF(E6=1,7,(IF(E6=2,5,(IF(E6=3,4,(IF(E6=4,3,(IF(E6=5,2,(IF(E6=6,1,(IF(E6=7,0,0)))))))))))))</f>
        <v>0</v>
      </c>
      <c r="H6" s="128"/>
      <c r="I6" s="74">
        <f aca="true" t="shared" si="2" ref="I6:I15">IF(H6=1,7,(IF(H6=2,5,(IF(H6=3,4,(IF(H6=4,3,(IF(H6=5,2,(IF(H6=6,1,(IF(H6=7,0,0)))))))))))))</f>
        <v>0</v>
      </c>
      <c r="J6" s="76">
        <f aca="true" t="shared" si="3" ref="J6:J15">IF(H6=1,7,(IF(H6=2,5,(IF(H6=3,4,(IF(H6=4,3,(IF(H6=5,2,(IF(H6=6,1,(IF(H6=7,0,0)))))))))))))</f>
        <v>0</v>
      </c>
      <c r="K6" s="115">
        <f aca="true" t="shared" si="4" ref="K6:K15">F6+I6</f>
        <v>0</v>
      </c>
      <c r="L6" s="73"/>
      <c r="M6" s="74">
        <f aca="true" t="shared" si="5" ref="M6:M15">IF(L6=1,7,(IF(L6=2,5,(IF(L6=3,4,(IF(L6=4,3,(IF(L6=5,2,(IF(L6=6,1,(IF(L6=7,0,0)))))))))))))</f>
        <v>0</v>
      </c>
      <c r="N6" s="76">
        <f aca="true" t="shared" si="6" ref="N6:N15">IF(L6=1,7,(IF(L6=2,5,(IF(L6=3,4,(IF(L6=4,3,(IF(L6=5,2,(IF(L6=6,1,(IF(L6=7,0,0)))))))))))))</f>
        <v>0</v>
      </c>
      <c r="O6" s="116">
        <f aca="true" t="shared" si="7" ref="O6:O15">K6+M6</f>
        <v>0</v>
      </c>
      <c r="P6" s="79">
        <f aca="true" t="shared" si="8" ref="P6:P15">(G6*$E$2)+(J6*$H$2)+(N6*$L$2)</f>
        <v>0</v>
      </c>
    </row>
    <row r="7" spans="1:16" s="89" customFormat="1" ht="21.75" customHeight="1">
      <c r="A7" s="46"/>
      <c r="B7" s="67" t="e">
        <v>#N/A</v>
      </c>
      <c r="C7" s="67" t="e">
        <v>#N/A</v>
      </c>
      <c r="D7" s="196" t="e">
        <v>#N/A</v>
      </c>
      <c r="E7" s="84"/>
      <c r="F7" s="82">
        <f t="shared" si="0"/>
        <v>0</v>
      </c>
      <c r="G7" s="85">
        <f t="shared" si="1"/>
        <v>0</v>
      </c>
      <c r="H7" s="90"/>
      <c r="I7" s="82">
        <f t="shared" si="2"/>
        <v>0</v>
      </c>
      <c r="J7" s="85">
        <f t="shared" si="3"/>
        <v>0</v>
      </c>
      <c r="K7" s="117">
        <f t="shared" si="4"/>
        <v>0</v>
      </c>
      <c r="L7" s="84"/>
      <c r="M7" s="82">
        <f t="shared" si="5"/>
        <v>0</v>
      </c>
      <c r="N7" s="85">
        <f t="shared" si="6"/>
        <v>0</v>
      </c>
      <c r="O7" s="118">
        <f t="shared" si="7"/>
        <v>0</v>
      </c>
      <c r="P7" s="88">
        <f t="shared" si="8"/>
        <v>0</v>
      </c>
    </row>
    <row r="8" spans="1:16" s="89" customFormat="1" ht="21.75" customHeight="1">
      <c r="A8" s="46"/>
      <c r="B8" s="191" t="e">
        <v>#N/A</v>
      </c>
      <c r="C8" s="191" t="e">
        <v>#N/A</v>
      </c>
      <c r="D8" s="205" t="e">
        <v>#N/A</v>
      </c>
      <c r="E8" s="84"/>
      <c r="F8" s="82">
        <f t="shared" si="0"/>
        <v>0</v>
      </c>
      <c r="G8" s="85">
        <f t="shared" si="1"/>
        <v>0</v>
      </c>
      <c r="H8" s="90"/>
      <c r="I8" s="82">
        <f t="shared" si="2"/>
        <v>0</v>
      </c>
      <c r="J8" s="85">
        <f t="shared" si="3"/>
        <v>0</v>
      </c>
      <c r="K8" s="117">
        <f t="shared" si="4"/>
        <v>0</v>
      </c>
      <c r="L8" s="84"/>
      <c r="M8" s="82">
        <f t="shared" si="5"/>
        <v>0</v>
      </c>
      <c r="N8" s="85">
        <f t="shared" si="6"/>
        <v>0</v>
      </c>
      <c r="O8" s="118">
        <f t="shared" si="7"/>
        <v>0</v>
      </c>
      <c r="P8" s="88">
        <f t="shared" si="8"/>
        <v>0</v>
      </c>
    </row>
    <row r="9" spans="1:16" s="89" customFormat="1" ht="21.75" customHeight="1">
      <c r="A9" s="46"/>
      <c r="B9" s="191" t="e">
        <v>#N/A</v>
      </c>
      <c r="C9" s="191" t="e">
        <v>#N/A</v>
      </c>
      <c r="D9" s="205" t="e">
        <v>#N/A</v>
      </c>
      <c r="E9" s="84"/>
      <c r="F9" s="82">
        <f t="shared" si="0"/>
        <v>0</v>
      </c>
      <c r="G9" s="85">
        <f t="shared" si="1"/>
        <v>0</v>
      </c>
      <c r="H9" s="90"/>
      <c r="I9" s="82">
        <f t="shared" si="2"/>
        <v>0</v>
      </c>
      <c r="J9" s="85">
        <f t="shared" si="3"/>
        <v>0</v>
      </c>
      <c r="K9" s="117">
        <f t="shared" si="4"/>
        <v>0</v>
      </c>
      <c r="L9" s="84"/>
      <c r="M9" s="82">
        <f t="shared" si="5"/>
        <v>0</v>
      </c>
      <c r="N9" s="85">
        <f t="shared" si="6"/>
        <v>0</v>
      </c>
      <c r="O9" s="118">
        <f t="shared" si="7"/>
        <v>0</v>
      </c>
      <c r="P9" s="88">
        <f t="shared" si="8"/>
        <v>0</v>
      </c>
    </row>
    <row r="10" spans="1:16" s="89" customFormat="1" ht="21.75" customHeight="1">
      <c r="A10" s="46"/>
      <c r="B10" s="191" t="e">
        <v>#N/A</v>
      </c>
      <c r="C10" s="191" t="e">
        <v>#N/A</v>
      </c>
      <c r="D10" s="205" t="e">
        <v>#N/A</v>
      </c>
      <c r="E10" s="84"/>
      <c r="F10" s="82">
        <f t="shared" si="0"/>
        <v>0</v>
      </c>
      <c r="G10" s="85">
        <f t="shared" si="1"/>
        <v>0</v>
      </c>
      <c r="H10" s="90"/>
      <c r="I10" s="82">
        <f t="shared" si="2"/>
        <v>0</v>
      </c>
      <c r="J10" s="85">
        <f t="shared" si="3"/>
        <v>0</v>
      </c>
      <c r="K10" s="117">
        <f t="shared" si="4"/>
        <v>0</v>
      </c>
      <c r="L10" s="84"/>
      <c r="M10" s="82">
        <f t="shared" si="5"/>
        <v>0</v>
      </c>
      <c r="N10" s="85">
        <f t="shared" si="6"/>
        <v>0</v>
      </c>
      <c r="O10" s="118">
        <f t="shared" si="7"/>
        <v>0</v>
      </c>
      <c r="P10" s="88">
        <f t="shared" si="8"/>
        <v>0</v>
      </c>
    </row>
    <row r="11" spans="1:16" s="80" customFormat="1" ht="21.75" customHeight="1">
      <c r="A11" s="45"/>
      <c r="B11" s="191" t="e">
        <v>#N/A</v>
      </c>
      <c r="C11" s="191" t="e">
        <v>#N/A</v>
      </c>
      <c r="D11" s="205" t="e">
        <v>#N/A</v>
      </c>
      <c r="E11" s="81"/>
      <c r="F11" s="82">
        <f t="shared" si="0"/>
        <v>0</v>
      </c>
      <c r="G11" s="85">
        <f t="shared" si="1"/>
        <v>0</v>
      </c>
      <c r="H11" s="90"/>
      <c r="I11" s="82">
        <f t="shared" si="2"/>
        <v>0</v>
      </c>
      <c r="J11" s="85">
        <f t="shared" si="3"/>
        <v>0</v>
      </c>
      <c r="K11" s="117">
        <f t="shared" si="4"/>
        <v>0</v>
      </c>
      <c r="L11" s="84"/>
      <c r="M11" s="82">
        <f t="shared" si="5"/>
        <v>0</v>
      </c>
      <c r="N11" s="85">
        <f t="shared" si="6"/>
        <v>0</v>
      </c>
      <c r="O11" s="118">
        <f t="shared" si="7"/>
        <v>0</v>
      </c>
      <c r="P11" s="88">
        <f t="shared" si="8"/>
        <v>0</v>
      </c>
    </row>
    <row r="12" spans="1:16" s="89" customFormat="1" ht="21.75" customHeight="1">
      <c r="A12" s="171"/>
      <c r="B12" s="92" t="e">
        <v>#N/A</v>
      </c>
      <c r="C12" s="219" t="e">
        <v>#N/A</v>
      </c>
      <c r="D12" s="92" t="e">
        <v>#N/A</v>
      </c>
      <c r="E12" s="84"/>
      <c r="F12" s="82">
        <f t="shared" si="0"/>
        <v>0</v>
      </c>
      <c r="G12" s="85">
        <f>IF(E12=1,7,(IF(E12=2,5,(IF(E12=3,4,(IF(E12=4,3,(IF(E12=5,2,(IF(E12=6,1,(IF(E12=7,0,0)))))))))))))</f>
        <v>0</v>
      </c>
      <c r="H12" s="90"/>
      <c r="I12" s="82">
        <f t="shared" si="2"/>
        <v>0</v>
      </c>
      <c r="J12" s="85">
        <f>IF(H12=1,7,(IF(H12=2,5,(IF(H12=3,4,(IF(H12=4,3,(IF(H12=5,2,(IF(H12=6,1,(IF(H12=7,0,0)))))))))))))</f>
        <v>0</v>
      </c>
      <c r="K12" s="117">
        <f>F12+I12</f>
        <v>0</v>
      </c>
      <c r="L12" s="84"/>
      <c r="M12" s="82">
        <f t="shared" si="5"/>
        <v>0</v>
      </c>
      <c r="N12" s="85">
        <f>IF(L12=1,7,(IF(L12=2,5,(IF(L12=3,4,(IF(L12=4,3,(IF(L12=5,2,(IF(L12=6,1,(IF(L12=7,0,0)))))))))))))</f>
        <v>0</v>
      </c>
      <c r="O12" s="118">
        <f>K12+M12</f>
        <v>0</v>
      </c>
      <c r="P12" s="88">
        <f>(G12*$E$2)+(J12*$H$2)+(N12*$L$2)</f>
        <v>0</v>
      </c>
    </row>
    <row r="13" spans="1:16" s="89" customFormat="1" ht="21.75" customHeight="1">
      <c r="A13" s="171"/>
      <c r="B13" s="92" t="e">
        <v>#N/A</v>
      </c>
      <c r="C13" s="219" t="e">
        <v>#N/A</v>
      </c>
      <c r="D13" s="92" t="e">
        <v>#N/A</v>
      </c>
      <c r="E13" s="84"/>
      <c r="F13" s="82">
        <f t="shared" si="0"/>
        <v>0</v>
      </c>
      <c r="G13" s="85">
        <f t="shared" si="1"/>
        <v>0</v>
      </c>
      <c r="H13" s="90"/>
      <c r="I13" s="82">
        <f t="shared" si="2"/>
        <v>0</v>
      </c>
      <c r="J13" s="85">
        <f t="shared" si="3"/>
        <v>0</v>
      </c>
      <c r="K13" s="117">
        <f t="shared" si="4"/>
        <v>0</v>
      </c>
      <c r="L13" s="84"/>
      <c r="M13" s="82">
        <f t="shared" si="5"/>
        <v>0</v>
      </c>
      <c r="N13" s="85">
        <f t="shared" si="6"/>
        <v>0</v>
      </c>
      <c r="O13" s="118">
        <f t="shared" si="7"/>
        <v>0</v>
      </c>
      <c r="P13" s="88">
        <f t="shared" si="8"/>
        <v>0</v>
      </c>
    </row>
    <row r="14" spans="1:16" s="80" customFormat="1" ht="21.75" customHeight="1">
      <c r="A14" s="170"/>
      <c r="B14" s="207" t="e">
        <v>#N/A</v>
      </c>
      <c r="C14" s="208" t="e">
        <v>#N/A</v>
      </c>
      <c r="D14" s="207" t="e">
        <v>#N/A</v>
      </c>
      <c r="E14" s="81"/>
      <c r="F14" s="82">
        <f t="shared" si="0"/>
        <v>0</v>
      </c>
      <c r="G14" s="85">
        <f t="shared" si="1"/>
        <v>0</v>
      </c>
      <c r="H14" s="90"/>
      <c r="I14" s="82">
        <f t="shared" si="2"/>
        <v>0</v>
      </c>
      <c r="J14" s="85">
        <f t="shared" si="3"/>
        <v>0</v>
      </c>
      <c r="K14" s="117">
        <f t="shared" si="4"/>
        <v>0</v>
      </c>
      <c r="L14" s="84"/>
      <c r="M14" s="82">
        <f t="shared" si="5"/>
        <v>0</v>
      </c>
      <c r="N14" s="85">
        <f t="shared" si="6"/>
        <v>0</v>
      </c>
      <c r="O14" s="118">
        <f t="shared" si="7"/>
        <v>0</v>
      </c>
      <c r="P14" s="88">
        <f t="shared" si="8"/>
        <v>0</v>
      </c>
    </row>
    <row r="15" spans="1:16" s="80" customFormat="1" ht="21.75" customHeight="1" thickBot="1">
      <c r="A15" s="172"/>
      <c r="B15" s="209" t="e">
        <v>#N/A</v>
      </c>
      <c r="C15" s="210" t="e">
        <v>#N/A</v>
      </c>
      <c r="D15" s="209" t="e">
        <v>#N/A</v>
      </c>
      <c r="E15" s="94"/>
      <c r="F15" s="95">
        <f t="shared" si="0"/>
        <v>0</v>
      </c>
      <c r="G15" s="98">
        <f t="shared" si="1"/>
        <v>0</v>
      </c>
      <c r="H15" s="93"/>
      <c r="I15" s="95">
        <f t="shared" si="2"/>
        <v>0</v>
      </c>
      <c r="J15" s="98">
        <f t="shared" si="3"/>
        <v>0</v>
      </c>
      <c r="K15" s="119">
        <f t="shared" si="4"/>
        <v>0</v>
      </c>
      <c r="L15" s="97"/>
      <c r="M15" s="95">
        <f t="shared" si="5"/>
        <v>0</v>
      </c>
      <c r="N15" s="98">
        <f t="shared" si="6"/>
        <v>0</v>
      </c>
      <c r="O15" s="120">
        <f t="shared" si="7"/>
        <v>0</v>
      </c>
      <c r="P15" s="102">
        <f t="shared" si="8"/>
        <v>0</v>
      </c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03"/>
      <c r="B77" s="126"/>
      <c r="C77" s="126"/>
      <c r="D77" s="126"/>
    </row>
    <row r="78" spans="1:4" s="80" customFormat="1" ht="21.75" customHeight="1">
      <c r="A78" s="103"/>
      <c r="B78" s="126"/>
      <c r="C78" s="126"/>
      <c r="D78" s="126"/>
    </row>
    <row r="79" spans="1:3" s="80" customFormat="1" ht="21.75" customHeight="1">
      <c r="A79" s="103"/>
      <c r="B79" s="103"/>
      <c r="C79" s="103"/>
    </row>
    <row r="80" spans="1:3" s="80" customFormat="1" ht="21.75" customHeight="1">
      <c r="A80" s="103"/>
      <c r="B80" s="103"/>
      <c r="C80" s="103"/>
    </row>
    <row r="81" spans="1:3" s="80" customFormat="1" ht="21.75" customHeight="1">
      <c r="A81" s="103"/>
      <c r="B81" s="103"/>
      <c r="C81" s="103"/>
    </row>
    <row r="82" spans="1:3" s="80" customFormat="1" ht="21.75" customHeight="1">
      <c r="A82" s="103"/>
      <c r="B82" s="103"/>
      <c r="C82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77"/>
  <sheetViews>
    <sheetView zoomScale="90" zoomScaleNormal="90"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1" customWidth="1"/>
    <col min="2" max="2" width="24.7109375" style="0" customWidth="1"/>
    <col min="3" max="3" width="17.421875" style="0" customWidth="1"/>
    <col min="4" max="4" width="22.57421875" style="0" customWidth="1"/>
    <col min="5" max="5" width="5.00390625" style="0" customWidth="1"/>
    <col min="6" max="6" width="11.57421875" style="0" customWidth="1"/>
    <col min="7" max="7" width="8.8515625" style="0" customWidth="1"/>
    <col min="8" max="8" width="5.7109375" style="0" customWidth="1"/>
    <col min="9" max="9" width="11.57421875" style="0" customWidth="1"/>
    <col min="10" max="10" width="8.421875" style="0" customWidth="1"/>
    <col min="11" max="11" width="11.57421875" style="0" customWidth="1"/>
    <col min="12" max="12" width="5.28125" style="0" customWidth="1"/>
    <col min="13" max="13" width="11.140625" style="0" customWidth="1"/>
    <col min="14" max="14" width="9.00390625" style="0" customWidth="1"/>
  </cols>
  <sheetData>
    <row r="1" spans="1:8" ht="21.75" customHeight="1">
      <c r="A1" s="1" t="s">
        <v>0</v>
      </c>
      <c r="B1" t="s">
        <v>15</v>
      </c>
      <c r="C1" t="s">
        <v>47</v>
      </c>
      <c r="H1" s="10"/>
    </row>
    <row r="2" spans="2:12" ht="21.75" customHeight="1" thickBot="1">
      <c r="B2" s="9" t="s">
        <v>14</v>
      </c>
      <c r="C2" s="9"/>
      <c r="D2" s="9"/>
      <c r="E2" s="23">
        <v>3</v>
      </c>
      <c r="F2" s="26"/>
      <c r="G2" s="26"/>
      <c r="H2" s="23">
        <v>3</v>
      </c>
      <c r="I2" s="26"/>
      <c r="J2" s="26"/>
      <c r="K2" s="26"/>
      <c r="L2" s="23">
        <v>3</v>
      </c>
    </row>
    <row r="3" spans="5:16" ht="21.75" customHeight="1" thickBot="1">
      <c r="E3" s="272" t="s">
        <v>3</v>
      </c>
      <c r="F3" s="274"/>
      <c r="G3" s="273"/>
      <c r="H3" s="272" t="s">
        <v>8</v>
      </c>
      <c r="I3" s="274"/>
      <c r="J3" s="274"/>
      <c r="K3" s="284" t="s">
        <v>9</v>
      </c>
      <c r="L3" s="272" t="s">
        <v>10</v>
      </c>
      <c r="M3" s="274"/>
      <c r="N3" s="273"/>
      <c r="O3" s="268" t="s">
        <v>11</v>
      </c>
      <c r="P3" s="269"/>
    </row>
    <row r="4" spans="5:16" ht="21.75" customHeight="1" thickBot="1">
      <c r="E4" s="272" t="s">
        <v>6</v>
      </c>
      <c r="F4" s="274"/>
      <c r="G4" s="273"/>
      <c r="H4" s="272" t="s">
        <v>6</v>
      </c>
      <c r="I4" s="274"/>
      <c r="J4" s="274"/>
      <c r="K4" s="285"/>
      <c r="L4" s="272" t="s">
        <v>6</v>
      </c>
      <c r="M4" s="274"/>
      <c r="N4" s="273"/>
      <c r="O4" s="270"/>
      <c r="P4" s="271"/>
    </row>
    <row r="5" spans="1:16" ht="29.25" customHeight="1" thickBot="1">
      <c r="A5" s="2" t="s">
        <v>1</v>
      </c>
      <c r="B5" s="3" t="s">
        <v>34</v>
      </c>
      <c r="C5" s="3" t="s">
        <v>33</v>
      </c>
      <c r="D5" s="3" t="s">
        <v>31</v>
      </c>
      <c r="E5" s="3" t="s">
        <v>4</v>
      </c>
      <c r="F5" s="6" t="s">
        <v>7</v>
      </c>
      <c r="G5" s="6" t="s">
        <v>5</v>
      </c>
      <c r="H5" s="3" t="s">
        <v>4</v>
      </c>
      <c r="I5" s="6" t="s">
        <v>7</v>
      </c>
      <c r="J5" s="7" t="s">
        <v>5</v>
      </c>
      <c r="K5" s="286"/>
      <c r="L5" s="3" t="s">
        <v>4</v>
      </c>
      <c r="M5" s="6" t="s">
        <v>7</v>
      </c>
      <c r="N5" s="6" t="s">
        <v>5</v>
      </c>
      <c r="O5" s="8" t="s">
        <v>12</v>
      </c>
      <c r="P5" s="5" t="s">
        <v>13</v>
      </c>
    </row>
    <row r="6" spans="1:16" s="89" customFormat="1" ht="21.75" customHeight="1">
      <c r="A6" s="63">
        <v>55</v>
      </c>
      <c r="B6" s="191" t="s">
        <v>132</v>
      </c>
      <c r="C6" s="191" t="s">
        <v>109</v>
      </c>
      <c r="D6" s="206" t="s">
        <v>133</v>
      </c>
      <c r="E6" s="84">
        <v>1</v>
      </c>
      <c r="F6" s="82">
        <f aca="true" t="shared" si="0" ref="F6:F11">IF(E6=1,7,(IF(E6=2,5,(IF(E6=3,4,(IF(E6=4,3,(IF(E6=5,2,(IF(E6=6,1,(IF(E6=7,0,0)))))))))))))</f>
        <v>7</v>
      </c>
      <c r="G6" s="85">
        <f aca="true" t="shared" si="1" ref="G6:G11">IF(E6=1,7,(IF(E6=2,5,(IF(E6=3,4,(IF(E6=4,3,(IF(E6=5,2,(IF(E6=6,1,(IF(E6=7,0,0)))))))))))))</f>
        <v>7</v>
      </c>
      <c r="H6" s="84">
        <v>2</v>
      </c>
      <c r="I6" s="82">
        <f aca="true" t="shared" si="2" ref="I6:I11">IF(H6=1,7,(IF(H6=2,5,(IF(H6=3,4,(IF(H6=4,3,(IF(H6=5,2,(IF(H6=6,1,(IF(H6=7,0,0)))))))))))))</f>
        <v>5</v>
      </c>
      <c r="J6" s="85">
        <f aca="true" t="shared" si="3" ref="J6:J11">IF(H6=1,7,(IF(H6=2,5,(IF(H6=3,4,(IF(H6=4,3,(IF(H6=5,2,(IF(H6=6,1,(IF(H6=7,0,0)))))))))))))</f>
        <v>5</v>
      </c>
      <c r="K6" s="117">
        <f aca="true" t="shared" si="4" ref="K6:K11">F6+I6</f>
        <v>12</v>
      </c>
      <c r="L6" s="90">
        <v>3</v>
      </c>
      <c r="M6" s="82">
        <f aca="true" t="shared" si="5" ref="M6:M11">IF(L6=1,7,(IF(L6=2,5,(IF(L6=3,4,(IF(L6=4,3,(IF(L6=5,2,(IF(L6=6,1,(IF(L6=7,0,0)))))))))))))</f>
        <v>4</v>
      </c>
      <c r="N6" s="85">
        <f aca="true" t="shared" si="6" ref="N6:N11">IF(L6=1,7,(IF(L6=2,5,(IF(L6=3,4,(IF(L6=4,3,(IF(L6=5,2,(IF(L6=6,1,(IF(L6=7,0,0)))))))))))))</f>
        <v>4</v>
      </c>
      <c r="O6" s="118">
        <f aca="true" t="shared" si="7" ref="O6:O11">K6+M6</f>
        <v>16</v>
      </c>
      <c r="P6" s="79">
        <f aca="true" t="shared" si="8" ref="P6:P11">(G6*$E$2)+(J6*$H$2)+(N6*$L$2)</f>
        <v>48</v>
      </c>
    </row>
    <row r="7" spans="1:16" s="80" customFormat="1" ht="21.75" customHeight="1">
      <c r="A7" s="64">
        <v>84</v>
      </c>
      <c r="B7" s="206" t="s">
        <v>181</v>
      </c>
      <c r="C7" s="191" t="s">
        <v>130</v>
      </c>
      <c r="D7" s="205" t="s">
        <v>182</v>
      </c>
      <c r="E7" s="84">
        <v>2</v>
      </c>
      <c r="F7" s="82">
        <f t="shared" si="0"/>
        <v>5</v>
      </c>
      <c r="G7" s="85">
        <f t="shared" si="1"/>
        <v>5</v>
      </c>
      <c r="H7" s="84">
        <v>1</v>
      </c>
      <c r="I7" s="82">
        <f t="shared" si="2"/>
        <v>7</v>
      </c>
      <c r="J7" s="85">
        <f t="shared" si="3"/>
        <v>7</v>
      </c>
      <c r="K7" s="117">
        <f t="shared" si="4"/>
        <v>12</v>
      </c>
      <c r="L7" s="90">
        <v>2</v>
      </c>
      <c r="M7" s="82">
        <f t="shared" si="5"/>
        <v>5</v>
      </c>
      <c r="N7" s="85">
        <f t="shared" si="6"/>
        <v>5</v>
      </c>
      <c r="O7" s="118">
        <f t="shared" si="7"/>
        <v>17</v>
      </c>
      <c r="P7" s="88">
        <f t="shared" si="8"/>
        <v>51</v>
      </c>
    </row>
    <row r="8" spans="1:16" s="89" customFormat="1" ht="21.75" customHeight="1">
      <c r="A8" s="52">
        <v>97</v>
      </c>
      <c r="B8" s="206" t="s">
        <v>124</v>
      </c>
      <c r="C8" s="191" t="s">
        <v>129</v>
      </c>
      <c r="D8" s="205" t="s">
        <v>180</v>
      </c>
      <c r="E8" s="84">
        <v>3</v>
      </c>
      <c r="F8" s="82">
        <f t="shared" si="0"/>
        <v>4</v>
      </c>
      <c r="G8" s="85">
        <f t="shared" si="1"/>
        <v>4</v>
      </c>
      <c r="H8" s="84">
        <v>3</v>
      </c>
      <c r="I8" s="82">
        <f t="shared" si="2"/>
        <v>4</v>
      </c>
      <c r="J8" s="85">
        <f t="shared" si="3"/>
        <v>4</v>
      </c>
      <c r="K8" s="117">
        <f t="shared" si="4"/>
        <v>8</v>
      </c>
      <c r="L8" s="90">
        <v>1</v>
      </c>
      <c r="M8" s="82">
        <f t="shared" si="5"/>
        <v>7</v>
      </c>
      <c r="N8" s="85">
        <f t="shared" si="6"/>
        <v>7</v>
      </c>
      <c r="O8" s="118">
        <f t="shared" si="7"/>
        <v>15</v>
      </c>
      <c r="P8" s="88">
        <f t="shared" si="8"/>
        <v>45</v>
      </c>
    </row>
    <row r="9" spans="1:16" s="89" customFormat="1" ht="21.75" customHeight="1">
      <c r="A9" s="52"/>
      <c r="B9" s="206" t="e">
        <v>#N/A</v>
      </c>
      <c r="C9" s="191" t="e">
        <v>#N/A</v>
      </c>
      <c r="D9" s="205" t="e">
        <v>#N/A</v>
      </c>
      <c r="E9" s="84"/>
      <c r="F9" s="82">
        <f t="shared" si="0"/>
        <v>0</v>
      </c>
      <c r="G9" s="85">
        <f t="shared" si="1"/>
        <v>0</v>
      </c>
      <c r="H9" s="84"/>
      <c r="I9" s="82">
        <f t="shared" si="2"/>
        <v>0</v>
      </c>
      <c r="J9" s="85">
        <f t="shared" si="3"/>
        <v>0</v>
      </c>
      <c r="K9" s="117">
        <f t="shared" si="4"/>
        <v>0</v>
      </c>
      <c r="L9" s="90"/>
      <c r="M9" s="82">
        <f t="shared" si="5"/>
        <v>0</v>
      </c>
      <c r="N9" s="85">
        <f t="shared" si="6"/>
        <v>0</v>
      </c>
      <c r="O9" s="118">
        <f t="shared" si="7"/>
        <v>0</v>
      </c>
      <c r="P9" s="88">
        <f t="shared" si="8"/>
        <v>0</v>
      </c>
    </row>
    <row r="10" spans="1:16" s="89" customFormat="1" ht="21.75" customHeight="1">
      <c r="A10" s="52"/>
      <c r="B10" s="206" t="e">
        <v>#N/A</v>
      </c>
      <c r="C10" s="191" t="e">
        <v>#N/A</v>
      </c>
      <c r="D10" s="205" t="e">
        <v>#N/A</v>
      </c>
      <c r="E10" s="84"/>
      <c r="F10" s="82">
        <f t="shared" si="0"/>
        <v>0</v>
      </c>
      <c r="G10" s="85">
        <f t="shared" si="1"/>
        <v>0</v>
      </c>
      <c r="H10" s="84"/>
      <c r="I10" s="82">
        <f t="shared" si="2"/>
        <v>0</v>
      </c>
      <c r="J10" s="85">
        <f t="shared" si="3"/>
        <v>0</v>
      </c>
      <c r="K10" s="117">
        <f t="shared" si="4"/>
        <v>0</v>
      </c>
      <c r="L10" s="90"/>
      <c r="M10" s="82">
        <f t="shared" si="5"/>
        <v>0</v>
      </c>
      <c r="N10" s="85">
        <f t="shared" si="6"/>
        <v>0</v>
      </c>
      <c r="O10" s="118">
        <f t="shared" si="7"/>
        <v>0</v>
      </c>
      <c r="P10" s="88">
        <f t="shared" si="8"/>
        <v>0</v>
      </c>
    </row>
    <row r="11" spans="1:16" s="80" customFormat="1" ht="21.75" customHeight="1">
      <c r="A11" s="52"/>
      <c r="B11" s="206" t="e">
        <v>#N/A</v>
      </c>
      <c r="C11" s="191" t="e">
        <v>#N/A</v>
      </c>
      <c r="D11" s="205" t="e">
        <v>#N/A</v>
      </c>
      <c r="E11" s="81"/>
      <c r="F11" s="82">
        <f t="shared" si="0"/>
        <v>0</v>
      </c>
      <c r="G11" s="85">
        <f t="shared" si="1"/>
        <v>0</v>
      </c>
      <c r="H11" s="84"/>
      <c r="I11" s="82">
        <f t="shared" si="2"/>
        <v>0</v>
      </c>
      <c r="J11" s="85">
        <f t="shared" si="3"/>
        <v>0</v>
      </c>
      <c r="K11" s="117">
        <f t="shared" si="4"/>
        <v>0</v>
      </c>
      <c r="L11" s="90"/>
      <c r="M11" s="82">
        <f t="shared" si="5"/>
        <v>0</v>
      </c>
      <c r="N11" s="85">
        <f t="shared" si="6"/>
        <v>0</v>
      </c>
      <c r="O11" s="118">
        <f t="shared" si="7"/>
        <v>0</v>
      </c>
      <c r="P11" s="88">
        <f t="shared" si="8"/>
        <v>0</v>
      </c>
    </row>
    <row r="12" spans="1:16" s="89" customFormat="1" ht="21.75" customHeight="1">
      <c r="A12" s="171"/>
      <c r="B12" s="92" t="e">
        <v>#N/A</v>
      </c>
      <c r="C12" s="92" t="e">
        <v>#N/A</v>
      </c>
      <c r="D12" s="91" t="e">
        <v>#N/A</v>
      </c>
      <c r="E12" s="84"/>
      <c r="F12" s="82">
        <f>IF(E12=1,7,(IF(E12=2,5,(IF(E12=3,4,(IF(E12=4,3,(IF(E12=5,2,(IF(E12=6,1,(IF(E12=7,0,0)))))))))))))</f>
        <v>0</v>
      </c>
      <c r="G12" s="85">
        <f>IF(E12=1,7,(IF(E12=2,5,(IF(E12=3,4,(IF(E12=4,3,(IF(E12=5,2,(IF(E12=6,1,(IF(E12=7,0,0)))))))))))))</f>
        <v>0</v>
      </c>
      <c r="H12" s="84"/>
      <c r="I12" s="82">
        <f>IF(H12=1,7,(IF(H12=2,5,(IF(H12=3,4,(IF(H12=4,3,(IF(H12=5,2,(IF(H12=6,1,(IF(H12=7,0,0)))))))))))))</f>
        <v>0</v>
      </c>
      <c r="J12" s="85">
        <f>IF(H12=1,7,(IF(H12=2,5,(IF(H12=3,4,(IF(H12=4,3,(IF(H12=5,2,(IF(H12=6,1,(IF(H12=7,0,0)))))))))))))</f>
        <v>0</v>
      </c>
      <c r="K12" s="117">
        <f>F12+I12</f>
        <v>0</v>
      </c>
      <c r="L12" s="90"/>
      <c r="M12" s="82">
        <f>IF(L12=1,7,(IF(L12=2,5,(IF(L12=3,4,(IF(L12=4,3,(IF(L12=5,2,(IF(L12=6,1,(IF(L12=7,0,0)))))))))))))</f>
        <v>0</v>
      </c>
      <c r="N12" s="85">
        <f>IF(L12=1,7,(IF(L12=2,5,(IF(L12=3,4,(IF(L12=4,3,(IF(L12=5,2,(IF(L12=6,1,(IF(L12=7,0,0)))))))))))))</f>
        <v>0</v>
      </c>
      <c r="O12" s="118">
        <f>K12+M12</f>
        <v>0</v>
      </c>
      <c r="P12" s="88">
        <f>(G12*$E$2)+(J12*$H$2)+(N12*$L$2)</f>
        <v>0</v>
      </c>
    </row>
    <row r="13" spans="1:16" s="80" customFormat="1" ht="21.75" customHeight="1">
      <c r="A13" s="170"/>
      <c r="B13" s="207" t="e">
        <v>#N/A</v>
      </c>
      <c r="C13" s="207" t="e">
        <v>#N/A</v>
      </c>
      <c r="D13" s="198" t="e">
        <v>#N/A</v>
      </c>
      <c r="E13" s="81"/>
      <c r="F13" s="82">
        <f>IF(E13=1,7,(IF(E13=2,5,(IF(E13=3,4,(IF(E13=4,3,(IF(E13=5,2,(IF(E13=6,1,(IF(E13=7,0,0)))))))))))))</f>
        <v>0</v>
      </c>
      <c r="G13" s="85">
        <f>IF(E13=1,7,(IF(E13=2,5,(IF(E13=3,4,(IF(E13=4,3,(IF(E13=5,2,(IF(E13=6,1,(IF(E13=7,0,0)))))))))))))</f>
        <v>0</v>
      </c>
      <c r="H13" s="84"/>
      <c r="I13" s="82">
        <f>IF(H13=1,7,(IF(H13=2,5,(IF(H13=3,4,(IF(H13=4,3,(IF(H13=5,2,(IF(H13=6,1,(IF(H13=7,0,0)))))))))))))</f>
        <v>0</v>
      </c>
      <c r="J13" s="85">
        <f>IF(H13=1,7,(IF(H13=2,5,(IF(H13=3,4,(IF(H13=4,3,(IF(H13=5,2,(IF(H13=6,1,(IF(H13=7,0,0)))))))))))))</f>
        <v>0</v>
      </c>
      <c r="K13" s="117">
        <f>F13+I13</f>
        <v>0</v>
      </c>
      <c r="L13" s="90"/>
      <c r="M13" s="82">
        <f>IF(L13=1,7,(IF(L13=2,5,(IF(L13=3,4,(IF(L13=4,3,(IF(L13=5,2,(IF(L13=6,1,(IF(L13=7,0,0)))))))))))))</f>
        <v>0</v>
      </c>
      <c r="N13" s="85">
        <f>IF(L13=1,7,(IF(L13=2,5,(IF(L13=3,4,(IF(L13=4,3,(IF(L13=5,2,(IF(L13=6,1,(IF(L13=7,0,0)))))))))))))</f>
        <v>0</v>
      </c>
      <c r="O13" s="118">
        <f>K13+M13</f>
        <v>0</v>
      </c>
      <c r="P13" s="88">
        <f>(G13*$E$2)+(J13*$H$2)+(N13*$L$2)</f>
        <v>0</v>
      </c>
    </row>
    <row r="14" spans="1:16" s="80" customFormat="1" ht="21.75" customHeight="1">
      <c r="A14" s="170"/>
      <c r="B14" s="207" t="e">
        <v>#N/A</v>
      </c>
      <c r="C14" s="207" t="e">
        <v>#N/A</v>
      </c>
      <c r="D14" s="198" t="e">
        <v>#N/A</v>
      </c>
      <c r="E14" s="81"/>
      <c r="F14" s="82">
        <f>IF(E14=1,7,(IF(E14=2,5,(IF(E14=3,4,(IF(E14=4,3,(IF(E14=5,2,(IF(E14=6,1,(IF(E14=7,0,0)))))))))))))</f>
        <v>0</v>
      </c>
      <c r="G14" s="85">
        <f>IF(E14=1,7,(IF(E14=2,5,(IF(E14=3,4,(IF(E14=4,3,(IF(E14=5,2,(IF(E14=6,1,(IF(E14=7,0,0)))))))))))))</f>
        <v>0</v>
      </c>
      <c r="H14" s="84"/>
      <c r="I14" s="82">
        <f>IF(H14=1,7,(IF(H14=2,5,(IF(H14=3,4,(IF(H14=4,3,(IF(H14=5,2,(IF(H14=6,1,(IF(H14=7,0,0)))))))))))))</f>
        <v>0</v>
      </c>
      <c r="J14" s="85">
        <f>IF(H14=1,7,(IF(H14=2,5,(IF(H14=3,4,(IF(H14=4,3,(IF(H14=5,2,(IF(H14=6,1,(IF(H14=7,0,0)))))))))))))</f>
        <v>0</v>
      </c>
      <c r="K14" s="117">
        <f>F14+I14</f>
        <v>0</v>
      </c>
      <c r="L14" s="90"/>
      <c r="M14" s="82">
        <f>IF(L14=1,7,(IF(L14=2,5,(IF(L14=3,4,(IF(L14=4,3,(IF(L14=5,2,(IF(L14=6,1,(IF(L14=7,0,0)))))))))))))</f>
        <v>0</v>
      </c>
      <c r="N14" s="85">
        <f>IF(L14=1,7,(IF(L14=2,5,(IF(L14=3,4,(IF(L14=4,3,(IF(L14=5,2,(IF(L14=6,1,(IF(L14=7,0,0)))))))))))))</f>
        <v>0</v>
      </c>
      <c r="O14" s="118">
        <f>K14+M14</f>
        <v>0</v>
      </c>
      <c r="P14" s="88">
        <f>(G14*$E$2)+(J14*$H$2)+(N14*$L$2)</f>
        <v>0</v>
      </c>
    </row>
    <row r="15" spans="1:16" s="80" customFormat="1" ht="21.75" customHeight="1" thickBot="1">
      <c r="A15" s="172"/>
      <c r="B15" s="209" t="e">
        <v>#N/A</v>
      </c>
      <c r="C15" s="209" t="e">
        <v>#N/A</v>
      </c>
      <c r="D15" s="201" t="e">
        <v>#N/A</v>
      </c>
      <c r="E15" s="94"/>
      <c r="F15" s="95">
        <f>IF(E15=1,7,(IF(E15=2,5,(IF(E15=3,4,(IF(E15=4,3,(IF(E15=5,2,(IF(E15=6,1,(IF(E15=7,0,0)))))))))))))</f>
        <v>0</v>
      </c>
      <c r="G15" s="98">
        <f>IF(E15=1,7,(IF(E15=2,5,(IF(E15=3,4,(IF(E15=4,3,(IF(E15=5,2,(IF(E15=6,1,(IF(E15=7,0,0)))))))))))))</f>
        <v>0</v>
      </c>
      <c r="H15" s="97"/>
      <c r="I15" s="95">
        <f>IF(H15=1,7,(IF(H15=2,5,(IF(H15=3,4,(IF(H15=4,3,(IF(H15=5,2,(IF(H15=6,1,(IF(H15=7,0,0)))))))))))))</f>
        <v>0</v>
      </c>
      <c r="J15" s="98">
        <f>IF(H15=1,7,(IF(H15=2,5,(IF(H15=3,4,(IF(H15=4,3,(IF(H15=5,2,(IF(H15=6,1,(IF(H15=7,0,0)))))))))))))</f>
        <v>0</v>
      </c>
      <c r="K15" s="119">
        <f>F15+I15</f>
        <v>0</v>
      </c>
      <c r="L15" s="93"/>
      <c r="M15" s="95">
        <f>IF(L15=1,7,(IF(L15=2,5,(IF(L15=3,4,(IF(L15=4,3,(IF(L15=5,2,(IF(L15=6,1,(IF(L15=7,0,0)))))))))))))</f>
        <v>0</v>
      </c>
      <c r="N15" s="98">
        <f>IF(L15=1,7,(IF(L15=2,5,(IF(L15=3,4,(IF(L15=4,3,(IF(L15=5,2,(IF(L15=6,1,(IF(L15=7,0,0)))))))))))))</f>
        <v>0</v>
      </c>
      <c r="O15" s="120">
        <f>K15+M15</f>
        <v>0</v>
      </c>
      <c r="P15" s="102">
        <f>(G15*$E$2)+(J15*$H$2)+(N15*$L$2)</f>
        <v>0</v>
      </c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03"/>
      <c r="B72" s="126"/>
      <c r="C72" s="126"/>
      <c r="D72" s="126"/>
    </row>
    <row r="73" spans="1:4" s="80" customFormat="1" ht="21.75" customHeight="1">
      <c r="A73" s="103"/>
      <c r="B73" s="126"/>
      <c r="C73" s="126"/>
      <c r="D73" s="126"/>
    </row>
    <row r="74" s="80" customFormat="1" ht="21.75" customHeight="1">
      <c r="A74" s="103"/>
    </row>
    <row r="75" s="80" customFormat="1" ht="21.75" customHeight="1">
      <c r="A75" s="103"/>
    </row>
    <row r="76" s="80" customFormat="1" ht="21.75" customHeight="1">
      <c r="A76" s="103"/>
    </row>
    <row r="77" s="80" customFormat="1" ht="21.75" customHeight="1">
      <c r="A77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77"/>
  <sheetViews>
    <sheetView zoomScale="90" zoomScaleNormal="90"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1" customWidth="1"/>
    <col min="2" max="2" width="19.8515625" style="1" customWidth="1"/>
    <col min="3" max="3" width="16.8515625" style="1" customWidth="1"/>
    <col min="4" max="4" width="23.7109375" style="0" customWidth="1"/>
    <col min="5" max="5" width="5.00390625" style="0" customWidth="1"/>
    <col min="6" max="6" width="11.57421875" style="0" customWidth="1"/>
    <col min="7" max="7" width="8.8515625" style="0" customWidth="1"/>
    <col min="8" max="8" width="5.7109375" style="0" customWidth="1"/>
    <col min="9" max="9" width="11.57421875" style="0" customWidth="1"/>
    <col min="10" max="10" width="8.421875" style="0" customWidth="1"/>
    <col min="11" max="11" width="11.28125" style="0" customWidth="1"/>
    <col min="12" max="12" width="5.28125" style="0" customWidth="1"/>
    <col min="13" max="13" width="11.140625" style="0" customWidth="1"/>
    <col min="14" max="14" width="9.00390625" style="0" customWidth="1"/>
    <col min="15" max="15" width="11.00390625" style="0" customWidth="1"/>
    <col min="16" max="16" width="8.8515625" style="0" customWidth="1"/>
  </cols>
  <sheetData>
    <row r="1" spans="1:8" ht="21.75" customHeight="1">
      <c r="A1" s="1" t="s">
        <v>0</v>
      </c>
      <c r="D1" t="s">
        <v>16</v>
      </c>
      <c r="H1" s="10"/>
    </row>
    <row r="2" spans="4:12" ht="21.75" customHeight="1" thickBot="1">
      <c r="D2" s="9" t="s">
        <v>14</v>
      </c>
      <c r="E2" s="23">
        <v>8</v>
      </c>
      <c r="F2" s="26"/>
      <c r="G2" s="26"/>
      <c r="H2" s="23">
        <v>8</v>
      </c>
      <c r="I2" s="26"/>
      <c r="J2" s="26"/>
      <c r="K2" s="26"/>
      <c r="L2" s="23">
        <v>8</v>
      </c>
    </row>
    <row r="3" spans="4:16" ht="21.75" customHeight="1" thickBot="1">
      <c r="D3" s="32"/>
      <c r="E3" s="272" t="s">
        <v>3</v>
      </c>
      <c r="F3" s="274"/>
      <c r="G3" s="273"/>
      <c r="H3" s="272" t="s">
        <v>8</v>
      </c>
      <c r="I3" s="274"/>
      <c r="J3" s="274"/>
      <c r="K3" s="284" t="s">
        <v>9</v>
      </c>
      <c r="L3" s="272" t="s">
        <v>10</v>
      </c>
      <c r="M3" s="274"/>
      <c r="N3" s="273"/>
      <c r="O3" s="268" t="s">
        <v>11</v>
      </c>
      <c r="P3" s="269"/>
    </row>
    <row r="4" spans="4:16" ht="21.75" customHeight="1" thickBot="1">
      <c r="D4" s="32"/>
      <c r="E4" s="272" t="s">
        <v>6</v>
      </c>
      <c r="F4" s="274"/>
      <c r="G4" s="273"/>
      <c r="H4" s="272" t="s">
        <v>6</v>
      </c>
      <c r="I4" s="274"/>
      <c r="J4" s="274"/>
      <c r="K4" s="285"/>
      <c r="L4" s="272" t="s">
        <v>6</v>
      </c>
      <c r="M4" s="274"/>
      <c r="N4" s="273"/>
      <c r="O4" s="270"/>
      <c r="P4" s="271"/>
    </row>
    <row r="5" spans="1:16" ht="29.25" customHeight="1" thickBot="1">
      <c r="A5" s="3" t="s">
        <v>1</v>
      </c>
      <c r="B5" s="2" t="s">
        <v>34</v>
      </c>
      <c r="C5" s="3" t="s">
        <v>48</v>
      </c>
      <c r="D5" s="40" t="s">
        <v>31</v>
      </c>
      <c r="E5" s="12" t="s">
        <v>4</v>
      </c>
      <c r="F5" s="14" t="s">
        <v>7</v>
      </c>
      <c r="G5" s="14" t="s">
        <v>5</v>
      </c>
      <c r="H5" s="12" t="s">
        <v>4</v>
      </c>
      <c r="I5" s="14" t="s">
        <v>7</v>
      </c>
      <c r="J5" s="15" t="s">
        <v>5</v>
      </c>
      <c r="K5" s="285"/>
      <c r="L5" s="12" t="s">
        <v>4</v>
      </c>
      <c r="M5" s="14" t="s">
        <v>7</v>
      </c>
      <c r="N5" s="14" t="s">
        <v>5</v>
      </c>
      <c r="O5" s="5" t="s">
        <v>12</v>
      </c>
      <c r="P5" s="5" t="s">
        <v>13</v>
      </c>
    </row>
    <row r="6" spans="1:17" s="80" customFormat="1" ht="21.75" customHeight="1">
      <c r="A6" s="55">
        <v>20</v>
      </c>
      <c r="B6" s="190" t="s">
        <v>124</v>
      </c>
      <c r="C6" s="191" t="s">
        <v>125</v>
      </c>
      <c r="D6" s="205" t="s">
        <v>128</v>
      </c>
      <c r="E6" s="128">
        <v>1</v>
      </c>
      <c r="F6" s="75">
        <f aca="true" t="shared" si="0" ref="F6:F16">IF(E6=1,7,(IF(E6=2,5,(IF(E6=3,4,(IF(E6=4,3,(IF(E6=5,2,(IF(E6=6,1,(IF(E6=7,0,0)))))))))))))</f>
        <v>7</v>
      </c>
      <c r="G6" s="75">
        <f aca="true" t="shared" si="1" ref="G6:G13">IF(E6=1,7,(IF(E6=2,5,(IF(E6=3,4,(IF(E6=4,3,(IF(E6=5,2,(IF(E6=6,1,(IF(E6=7,0,0)))))))))))))</f>
        <v>7</v>
      </c>
      <c r="H6" s="128">
        <v>8</v>
      </c>
      <c r="I6" s="75">
        <f aca="true" t="shared" si="2" ref="I6:I16">IF(H6=1,7,(IF(H6=2,5,(IF(H6=3,4,(IF(H6=4,3,(IF(H6=5,2,(IF(H6=6,1,(IF(H6=7,0,0)))))))))))))</f>
        <v>0</v>
      </c>
      <c r="J6" s="76">
        <f aca="true" t="shared" si="3" ref="J6:J13">IF(H6=1,7,(IF(H6=2,5,(IF(H6=3,4,(IF(H6=4,3,(IF(H6=5,2,(IF(H6=6,1,(IF(H6=7,0,0)))))))))))))</f>
        <v>0</v>
      </c>
      <c r="K6" s="77">
        <f aca="true" t="shared" si="4" ref="K6:K13">F6+I6</f>
        <v>7</v>
      </c>
      <c r="L6" s="128">
        <v>1</v>
      </c>
      <c r="M6" s="75">
        <f aca="true" t="shared" si="5" ref="M6:M16">IF(L6=1,7,(IF(L6=2,5,(IF(L6=3,4,(IF(L6=4,3,(IF(L6=5,2,(IF(L6=6,1,(IF(L6=7,0,0)))))))))))))</f>
        <v>7</v>
      </c>
      <c r="N6" s="76">
        <f aca="true" t="shared" si="6" ref="N6:N13">IF(L6=1,7,(IF(L6=2,5,(IF(L6=3,4,(IF(L6=4,3,(IF(L6=5,2,(IF(L6=6,1,(IF(L6=7,0,0)))))))))))))</f>
        <v>7</v>
      </c>
      <c r="O6" s="130">
        <f aca="true" t="shared" si="7" ref="O6:O13">K6+M6</f>
        <v>14</v>
      </c>
      <c r="P6" s="130">
        <f aca="true" t="shared" si="8" ref="P6:P13">(G6*$E$2)+(J6*$H$2)+(N6*$L$2)</f>
        <v>112</v>
      </c>
      <c r="Q6" s="80" t="s">
        <v>304</v>
      </c>
    </row>
    <row r="7" spans="1:17" s="89" customFormat="1" ht="21.75" customHeight="1">
      <c r="A7" s="54">
        <v>18</v>
      </c>
      <c r="B7" s="191" t="s">
        <v>124</v>
      </c>
      <c r="C7" s="191" t="s">
        <v>125</v>
      </c>
      <c r="D7" s="205" t="s">
        <v>126</v>
      </c>
      <c r="E7" s="90">
        <v>2</v>
      </c>
      <c r="F7" s="83">
        <f t="shared" si="0"/>
        <v>5</v>
      </c>
      <c r="G7" s="83">
        <f t="shared" si="1"/>
        <v>5</v>
      </c>
      <c r="H7" s="90">
        <v>2</v>
      </c>
      <c r="I7" s="83">
        <f t="shared" si="2"/>
        <v>5</v>
      </c>
      <c r="J7" s="85">
        <f t="shared" si="3"/>
        <v>5</v>
      </c>
      <c r="K7" s="86">
        <f t="shared" si="4"/>
        <v>10</v>
      </c>
      <c r="L7" s="90">
        <v>2</v>
      </c>
      <c r="M7" s="83">
        <f t="shared" si="5"/>
        <v>5</v>
      </c>
      <c r="N7" s="85">
        <f t="shared" si="6"/>
        <v>5</v>
      </c>
      <c r="O7" s="108">
        <f t="shared" si="7"/>
        <v>15</v>
      </c>
      <c r="P7" s="108">
        <f t="shared" si="8"/>
        <v>120</v>
      </c>
      <c r="Q7" s="89" t="s">
        <v>303</v>
      </c>
    </row>
    <row r="8" spans="1:16" s="89" customFormat="1" ht="21.75" customHeight="1">
      <c r="A8" s="61">
        <v>27</v>
      </c>
      <c r="B8" s="191" t="s">
        <v>86</v>
      </c>
      <c r="C8" s="191" t="s">
        <v>87</v>
      </c>
      <c r="D8" s="205" t="s">
        <v>248</v>
      </c>
      <c r="E8" s="90">
        <v>3</v>
      </c>
      <c r="F8" s="83">
        <f t="shared" si="0"/>
        <v>4</v>
      </c>
      <c r="G8" s="83">
        <f t="shared" si="1"/>
        <v>4</v>
      </c>
      <c r="H8" s="90">
        <v>3</v>
      </c>
      <c r="I8" s="83">
        <f t="shared" si="2"/>
        <v>4</v>
      </c>
      <c r="J8" s="85">
        <f t="shared" si="3"/>
        <v>4</v>
      </c>
      <c r="K8" s="86">
        <f t="shared" si="4"/>
        <v>8</v>
      </c>
      <c r="L8" s="90">
        <v>6</v>
      </c>
      <c r="M8" s="83">
        <f t="shared" si="5"/>
        <v>1</v>
      </c>
      <c r="N8" s="85">
        <f t="shared" si="6"/>
        <v>1</v>
      </c>
      <c r="O8" s="108">
        <f t="shared" si="7"/>
        <v>9</v>
      </c>
      <c r="P8" s="108">
        <f t="shared" si="8"/>
        <v>72</v>
      </c>
    </row>
    <row r="9" spans="1:16" s="80" customFormat="1" ht="21.75" customHeight="1">
      <c r="A9" s="54">
        <v>59</v>
      </c>
      <c r="B9" s="191" t="s">
        <v>86</v>
      </c>
      <c r="C9" s="191" t="s">
        <v>87</v>
      </c>
      <c r="D9" s="205" t="s">
        <v>143</v>
      </c>
      <c r="E9" s="90">
        <v>4</v>
      </c>
      <c r="F9" s="83">
        <f t="shared" si="0"/>
        <v>3</v>
      </c>
      <c r="G9" s="83">
        <f t="shared" si="1"/>
        <v>3</v>
      </c>
      <c r="H9" s="90">
        <v>1</v>
      </c>
      <c r="I9" s="83">
        <f t="shared" si="2"/>
        <v>7</v>
      </c>
      <c r="J9" s="85">
        <f t="shared" si="3"/>
        <v>7</v>
      </c>
      <c r="K9" s="86">
        <f t="shared" si="4"/>
        <v>10</v>
      </c>
      <c r="L9" s="90">
        <v>4</v>
      </c>
      <c r="M9" s="83">
        <f t="shared" si="5"/>
        <v>3</v>
      </c>
      <c r="N9" s="85">
        <f t="shared" si="6"/>
        <v>3</v>
      </c>
      <c r="O9" s="108">
        <f t="shared" si="7"/>
        <v>13</v>
      </c>
      <c r="P9" s="108">
        <f t="shared" si="8"/>
        <v>104</v>
      </c>
    </row>
    <row r="10" spans="1:16" s="89" customFormat="1" ht="21.75" customHeight="1">
      <c r="A10" s="45">
        <v>60</v>
      </c>
      <c r="B10" s="191" t="s">
        <v>144</v>
      </c>
      <c r="C10" s="191" t="s">
        <v>145</v>
      </c>
      <c r="D10" s="205" t="s">
        <v>146</v>
      </c>
      <c r="E10" s="109">
        <v>5</v>
      </c>
      <c r="F10" s="83">
        <f t="shared" si="0"/>
        <v>2</v>
      </c>
      <c r="G10" s="83">
        <f t="shared" si="1"/>
        <v>2</v>
      </c>
      <c r="H10" s="90">
        <v>5</v>
      </c>
      <c r="I10" s="83">
        <f t="shared" si="2"/>
        <v>2</v>
      </c>
      <c r="J10" s="85">
        <f t="shared" si="3"/>
        <v>2</v>
      </c>
      <c r="K10" s="86">
        <f t="shared" si="4"/>
        <v>4</v>
      </c>
      <c r="L10" s="90">
        <v>8</v>
      </c>
      <c r="M10" s="83">
        <f t="shared" si="5"/>
        <v>0</v>
      </c>
      <c r="N10" s="85">
        <f t="shared" si="6"/>
        <v>0</v>
      </c>
      <c r="O10" s="108">
        <f t="shared" si="7"/>
        <v>4</v>
      </c>
      <c r="P10" s="108">
        <f t="shared" si="8"/>
        <v>32</v>
      </c>
    </row>
    <row r="11" spans="1:16" s="89" customFormat="1" ht="21.75" customHeight="1">
      <c r="A11" s="47">
        <v>49</v>
      </c>
      <c r="B11" s="191" t="s">
        <v>147</v>
      </c>
      <c r="C11" s="191" t="s">
        <v>135</v>
      </c>
      <c r="D11" s="205" t="s">
        <v>270</v>
      </c>
      <c r="E11" s="90">
        <v>6</v>
      </c>
      <c r="F11" s="83">
        <f t="shared" si="0"/>
        <v>1</v>
      </c>
      <c r="G11" s="83">
        <f t="shared" si="1"/>
        <v>1</v>
      </c>
      <c r="H11" s="90">
        <v>4</v>
      </c>
      <c r="I11" s="83">
        <f t="shared" si="2"/>
        <v>3</v>
      </c>
      <c r="J11" s="85">
        <f t="shared" si="3"/>
        <v>3</v>
      </c>
      <c r="K11" s="86">
        <f t="shared" si="4"/>
        <v>4</v>
      </c>
      <c r="L11" s="90">
        <v>5</v>
      </c>
      <c r="M11" s="83">
        <f t="shared" si="5"/>
        <v>2</v>
      </c>
      <c r="N11" s="85">
        <f t="shared" si="6"/>
        <v>2</v>
      </c>
      <c r="O11" s="108">
        <f t="shared" si="7"/>
        <v>6</v>
      </c>
      <c r="P11" s="108">
        <f t="shared" si="8"/>
        <v>48</v>
      </c>
    </row>
    <row r="12" spans="1:16" s="89" customFormat="1" ht="21.75" customHeight="1">
      <c r="A12" s="46">
        <v>19</v>
      </c>
      <c r="B12" s="191" t="s">
        <v>124</v>
      </c>
      <c r="C12" s="191" t="s">
        <v>125</v>
      </c>
      <c r="D12" s="205" t="s">
        <v>127</v>
      </c>
      <c r="E12" s="90">
        <v>7</v>
      </c>
      <c r="F12" s="83">
        <f t="shared" si="0"/>
        <v>0</v>
      </c>
      <c r="G12" s="83">
        <f t="shared" si="1"/>
        <v>0</v>
      </c>
      <c r="H12" s="90">
        <v>7</v>
      </c>
      <c r="I12" s="83">
        <f t="shared" si="2"/>
        <v>0</v>
      </c>
      <c r="J12" s="85">
        <f t="shared" si="3"/>
        <v>0</v>
      </c>
      <c r="K12" s="86">
        <f t="shared" si="4"/>
        <v>0</v>
      </c>
      <c r="L12" s="90">
        <v>7</v>
      </c>
      <c r="M12" s="83">
        <f t="shared" si="5"/>
        <v>0</v>
      </c>
      <c r="N12" s="85">
        <f t="shared" si="6"/>
        <v>0</v>
      </c>
      <c r="O12" s="108">
        <f t="shared" si="7"/>
        <v>0</v>
      </c>
      <c r="P12" s="108">
        <f t="shared" si="8"/>
        <v>0</v>
      </c>
    </row>
    <row r="13" spans="1:16" s="89" customFormat="1" ht="21.75" customHeight="1">
      <c r="A13" s="47">
        <v>24</v>
      </c>
      <c r="B13" s="191" t="s">
        <v>244</v>
      </c>
      <c r="C13" s="191" t="s">
        <v>191</v>
      </c>
      <c r="D13" s="205" t="s">
        <v>245</v>
      </c>
      <c r="E13" s="90">
        <v>8</v>
      </c>
      <c r="F13" s="83">
        <f t="shared" si="0"/>
        <v>0</v>
      </c>
      <c r="G13" s="83">
        <f t="shared" si="1"/>
        <v>0</v>
      </c>
      <c r="H13" s="90">
        <v>6</v>
      </c>
      <c r="I13" s="83">
        <f t="shared" si="2"/>
        <v>1</v>
      </c>
      <c r="J13" s="85">
        <f t="shared" si="3"/>
        <v>1</v>
      </c>
      <c r="K13" s="86">
        <f t="shared" si="4"/>
        <v>1</v>
      </c>
      <c r="L13" s="90">
        <v>3</v>
      </c>
      <c r="M13" s="83">
        <f t="shared" si="5"/>
        <v>4</v>
      </c>
      <c r="N13" s="85">
        <f t="shared" si="6"/>
        <v>4</v>
      </c>
      <c r="O13" s="108">
        <f t="shared" si="7"/>
        <v>5</v>
      </c>
      <c r="P13" s="108">
        <f t="shared" si="8"/>
        <v>40</v>
      </c>
    </row>
    <row r="14" spans="1:16" s="80" customFormat="1" ht="21.75" customHeight="1">
      <c r="A14" s="46"/>
      <c r="B14" s="245" t="e">
        <v>#N/A</v>
      </c>
      <c r="C14" s="229" t="e">
        <v>#N/A</v>
      </c>
      <c r="D14" s="245" t="e">
        <v>#N/A</v>
      </c>
      <c r="E14" s="90"/>
      <c r="F14" s="83">
        <f>IF(E14=1,7,(IF(E14=2,5,(IF(E14=3,4,(IF(E14=4,3,(IF(E14=5,2,(IF(E14=6,1,(IF(E14=7,0,0)))))))))))))</f>
        <v>0</v>
      </c>
      <c r="G14" s="85">
        <f>IF(E14=1,7,(IF(E14=2,5,(IF(E14=3,4,(IF(E14=4,3,(IF(E14=5,2,(IF(E14=6,1,(IF(E14=7,0,0)))))))))))))</f>
        <v>0</v>
      </c>
      <c r="H14" s="90"/>
      <c r="I14" s="83">
        <f>IF(H14=1,7,(IF(H14=2,5,(IF(H14=3,4,(IF(H14=4,3,(IF(H14=5,2,(IF(H14=6,1,(IF(H14=7,0,0)))))))))))))</f>
        <v>0</v>
      </c>
      <c r="J14" s="85">
        <f>IF(H14=1,7,(IF(H14=2,5,(IF(H14=3,4,(IF(H14=4,3,(IF(H14=5,2,(IF(H14=6,1,(IF(H14=7,0,0)))))))))))))</f>
        <v>0</v>
      </c>
      <c r="K14" s="131">
        <f>F14+I14</f>
        <v>0</v>
      </c>
      <c r="L14" s="90"/>
      <c r="M14" s="83">
        <f>IF(L14=1,7,(IF(L14=2,5,(IF(L14=3,4,(IF(L14=4,3,(IF(L14=5,2,(IF(L14=6,1,(IF(L14=7,0,0)))))))))))))</f>
        <v>0</v>
      </c>
      <c r="N14" s="85">
        <f>IF(L14=1,7,(IF(L14=2,5,(IF(L14=3,4,(IF(L14=4,3,(IF(L14=5,2,(IF(L14=6,1,(IF(L14=7,0,0)))))))))))))</f>
        <v>0</v>
      </c>
      <c r="O14" s="108">
        <f>K14+M14</f>
        <v>0</v>
      </c>
      <c r="P14" s="88">
        <f>(G14*$E$2)+(J14*$H$2)+(N14*$L$2)</f>
        <v>0</v>
      </c>
    </row>
    <row r="15" spans="1:16" s="80" customFormat="1" ht="21.75" customHeight="1">
      <c r="A15" s="46"/>
      <c r="B15" s="245" t="e">
        <v>#N/A</v>
      </c>
      <c r="C15" s="229" t="e">
        <v>#N/A</v>
      </c>
      <c r="D15" s="245" t="e">
        <v>#N/A</v>
      </c>
      <c r="E15" s="90"/>
      <c r="F15" s="83">
        <f>IF(E15=1,7,(IF(E15=2,5,(IF(E15=3,4,(IF(E15=4,3,(IF(E15=5,2,(IF(E15=6,1,(IF(E15=7,0,0)))))))))))))</f>
        <v>0</v>
      </c>
      <c r="G15" s="85">
        <f>IF(E15=1,7,(IF(E15=2,5,(IF(E15=3,4,(IF(E15=4,3,(IF(E15=5,2,(IF(E15=6,1,(IF(E15=7,0,0)))))))))))))</f>
        <v>0</v>
      </c>
      <c r="H15" s="90"/>
      <c r="I15" s="83">
        <f>IF(H15=1,7,(IF(H15=2,5,(IF(H15=3,4,(IF(H15=4,3,(IF(H15=5,2,(IF(H15=6,1,(IF(H15=7,0,0)))))))))))))</f>
        <v>0</v>
      </c>
      <c r="J15" s="85">
        <f>IF(H15=1,7,(IF(H15=2,5,(IF(H15=3,4,(IF(H15=4,3,(IF(H15=5,2,(IF(H15=6,1,(IF(H15=7,0,0)))))))))))))</f>
        <v>0</v>
      </c>
      <c r="K15" s="131">
        <f>F15+I15</f>
        <v>0</v>
      </c>
      <c r="L15" s="90"/>
      <c r="M15" s="83">
        <f>IF(L15=1,7,(IF(L15=2,5,(IF(L15=3,4,(IF(L15=4,3,(IF(L15=5,2,(IF(L15=6,1,(IF(L15=7,0,0)))))))))))))</f>
        <v>0</v>
      </c>
      <c r="N15" s="85">
        <f>IF(L15=1,7,(IF(L15=2,5,(IF(L15=3,4,(IF(L15=4,3,(IF(L15=5,2,(IF(L15=6,1,(IF(L15=7,0,0)))))))))))))</f>
        <v>0</v>
      </c>
      <c r="O15" s="108">
        <f>K15+M15</f>
        <v>0</v>
      </c>
      <c r="P15" s="88">
        <f>(G15*$E$2)+(J15*$H$2)+(N15*$L$2)</f>
        <v>0</v>
      </c>
    </row>
    <row r="16" spans="1:16" s="80" customFormat="1" ht="21.75" customHeight="1" thickBot="1">
      <c r="A16" s="51"/>
      <c r="B16" s="217" t="e">
        <v>#N/A</v>
      </c>
      <c r="C16" s="214" t="e">
        <v>#N/A</v>
      </c>
      <c r="D16" s="217" t="e">
        <v>#N/A</v>
      </c>
      <c r="E16" s="113"/>
      <c r="F16" s="96">
        <f t="shared" si="0"/>
        <v>0</v>
      </c>
      <c r="G16" s="98">
        <f>IF(E16=1,7,(IF(E16=2,5,(IF(E16=3,4,(IF(E16=4,3,(IF(E16=5,2,(IF(E16=6,1,(IF(E16=7,0,0)))))))))))))</f>
        <v>0</v>
      </c>
      <c r="H16" s="111"/>
      <c r="I16" s="96">
        <f t="shared" si="2"/>
        <v>0</v>
      </c>
      <c r="J16" s="98">
        <f>IF(H16=1,7,(IF(H16=2,5,(IF(H16=3,4,(IF(H16=4,3,(IF(H16=5,2,(IF(H16=6,1,(IF(H16=7,0,0)))))))))))))</f>
        <v>0</v>
      </c>
      <c r="K16" s="99">
        <f>F16+I16</f>
        <v>0</v>
      </c>
      <c r="L16" s="93"/>
      <c r="M16" s="96">
        <f t="shared" si="5"/>
        <v>0</v>
      </c>
      <c r="N16" s="98">
        <f>IF(L16=1,7,(IF(L16=2,5,(IF(L16=3,4,(IF(L16=4,3,(IF(L16=5,2,(IF(L16=6,1,(IF(L16=7,0,0)))))))))))))</f>
        <v>0</v>
      </c>
      <c r="O16" s="244">
        <f>K16+M16</f>
        <v>0</v>
      </c>
      <c r="P16" s="144">
        <f>(G16*$E$2)+(J16*$H$2)+(N16*$L$2)</f>
        <v>0</v>
      </c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03"/>
      <c r="B72" s="126"/>
      <c r="C72" s="126"/>
      <c r="D72" s="126"/>
    </row>
    <row r="73" spans="1:4" s="80" customFormat="1" ht="21.75" customHeight="1">
      <c r="A73" s="103"/>
      <c r="B73" s="126"/>
      <c r="C73" s="126"/>
      <c r="D73" s="126"/>
    </row>
    <row r="74" spans="1:3" s="80" customFormat="1" ht="21.75" customHeight="1">
      <c r="A74" s="103"/>
      <c r="B74" s="103"/>
      <c r="C74" s="103"/>
    </row>
    <row r="75" spans="1:3" s="80" customFormat="1" ht="21.75" customHeight="1">
      <c r="A75" s="103"/>
      <c r="B75" s="103"/>
      <c r="C75" s="103"/>
    </row>
    <row r="76" spans="1:3" s="80" customFormat="1" ht="21.75" customHeight="1">
      <c r="A76" s="103"/>
      <c r="B76" s="103"/>
      <c r="C76" s="103"/>
    </row>
    <row r="77" spans="1:3" s="80" customFormat="1" ht="21.75" customHeight="1">
      <c r="A77" s="103"/>
      <c r="B77" s="103"/>
      <c r="C77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T84"/>
  <sheetViews>
    <sheetView zoomScale="90" zoomScaleNormal="90"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1" customWidth="1"/>
    <col min="2" max="2" width="30.28125" style="0" customWidth="1"/>
    <col min="3" max="3" width="16.28125" style="0" customWidth="1"/>
    <col min="4" max="4" width="18.7109375" style="0" customWidth="1"/>
    <col min="5" max="5" width="5.00390625" style="0" customWidth="1"/>
    <col min="6" max="6" width="11.57421875" style="0" customWidth="1"/>
    <col min="7" max="7" width="8.8515625" style="0" customWidth="1"/>
    <col min="8" max="8" width="5.7109375" style="0" customWidth="1"/>
    <col min="9" max="9" width="11.57421875" style="0" customWidth="1"/>
    <col min="10" max="10" width="8.421875" style="0" customWidth="1"/>
    <col min="11" max="11" width="11.57421875" style="0" customWidth="1"/>
    <col min="12" max="12" width="5.28125" style="0" customWidth="1"/>
    <col min="13" max="13" width="11.140625" style="0" customWidth="1"/>
    <col min="14" max="14" width="9.00390625" style="0" customWidth="1"/>
  </cols>
  <sheetData>
    <row r="1" spans="1:8" ht="21.75" customHeight="1">
      <c r="A1" s="1" t="s">
        <v>0</v>
      </c>
      <c r="B1" t="s">
        <v>17</v>
      </c>
      <c r="H1" s="10"/>
    </row>
    <row r="2" spans="2:13" ht="21.75" customHeight="1" thickBot="1">
      <c r="B2" s="9" t="s">
        <v>14</v>
      </c>
      <c r="C2" s="9"/>
      <c r="D2" s="9"/>
      <c r="E2" s="23">
        <v>6</v>
      </c>
      <c r="F2" s="26"/>
      <c r="G2" s="26"/>
      <c r="H2" s="23">
        <v>6</v>
      </c>
      <c r="I2" s="26"/>
      <c r="J2" s="26"/>
      <c r="K2" s="26"/>
      <c r="L2" s="23">
        <v>6</v>
      </c>
      <c r="M2" s="11"/>
    </row>
    <row r="3" spans="5:16" ht="21.75" customHeight="1" thickBot="1">
      <c r="E3" s="272" t="s">
        <v>3</v>
      </c>
      <c r="F3" s="274"/>
      <c r="G3" s="273"/>
      <c r="H3" s="272" t="s">
        <v>8</v>
      </c>
      <c r="I3" s="274"/>
      <c r="J3" s="274"/>
      <c r="K3" s="284" t="s">
        <v>9</v>
      </c>
      <c r="L3" s="272" t="s">
        <v>10</v>
      </c>
      <c r="M3" s="274"/>
      <c r="N3" s="273"/>
      <c r="O3" s="268" t="s">
        <v>11</v>
      </c>
      <c r="P3" s="269"/>
    </row>
    <row r="4" spans="5:16" ht="21.75" customHeight="1" thickBot="1">
      <c r="E4" s="272" t="s">
        <v>6</v>
      </c>
      <c r="F4" s="274"/>
      <c r="G4" s="273"/>
      <c r="H4" s="272" t="s">
        <v>6</v>
      </c>
      <c r="I4" s="274"/>
      <c r="J4" s="274"/>
      <c r="K4" s="285"/>
      <c r="L4" s="272" t="s">
        <v>6</v>
      </c>
      <c r="M4" s="274"/>
      <c r="N4" s="273"/>
      <c r="O4" s="270"/>
      <c r="P4" s="271"/>
    </row>
    <row r="5" spans="1:16" ht="29.25" customHeight="1" thickBot="1">
      <c r="A5" s="3" t="s">
        <v>1</v>
      </c>
      <c r="B5" s="3" t="s">
        <v>32</v>
      </c>
      <c r="C5" s="3" t="s">
        <v>33</v>
      </c>
      <c r="D5" s="41" t="s">
        <v>31</v>
      </c>
      <c r="E5" s="33" t="s">
        <v>4</v>
      </c>
      <c r="F5" s="6" t="s">
        <v>7</v>
      </c>
      <c r="G5" s="6" t="s">
        <v>5</v>
      </c>
      <c r="H5" s="3" t="s">
        <v>4</v>
      </c>
      <c r="I5" s="6" t="s">
        <v>7</v>
      </c>
      <c r="J5" s="34" t="s">
        <v>5</v>
      </c>
      <c r="K5" s="285"/>
      <c r="L5" s="12" t="s">
        <v>4</v>
      </c>
      <c r="M5" s="14" t="s">
        <v>7</v>
      </c>
      <c r="N5" s="14" t="s">
        <v>5</v>
      </c>
      <c r="O5" s="5" t="s">
        <v>12</v>
      </c>
      <c r="P5" s="5" t="s">
        <v>13</v>
      </c>
    </row>
    <row r="6" spans="1:20" s="89" customFormat="1" ht="21.75" customHeight="1">
      <c r="A6" s="178">
        <v>79</v>
      </c>
      <c r="B6" s="206" t="s">
        <v>105</v>
      </c>
      <c r="C6" s="191" t="s">
        <v>106</v>
      </c>
      <c r="D6" s="205" t="s">
        <v>107</v>
      </c>
      <c r="E6" s="84">
        <v>1</v>
      </c>
      <c r="F6" s="82">
        <f aca="true" t="shared" si="0" ref="F6:F15">IF(E6=1,7,(IF(E6=2,5,(IF(E6=3,4,(IF(E6=4,3,(IF(E6=5,2,(IF(E6=6,1,(IF(E6=7,0,0)))))))))))))</f>
        <v>7</v>
      </c>
      <c r="G6" s="83">
        <f aca="true" t="shared" si="1" ref="G6:G15">IF(E6=1,7,(IF(E6=2,5,(IF(E6=3,4,(IF(E6=4,3,(IF(E6=5,2,(IF(E6=6,1,(IF(E6=7,0,0)))))))))))))</f>
        <v>7</v>
      </c>
      <c r="H6" s="84">
        <v>4</v>
      </c>
      <c r="I6" s="82">
        <f aca="true" t="shared" si="2" ref="I6:I15">IF(H6=1,7,(IF(H6=2,5,(IF(H6=3,4,(IF(H6=4,3,(IF(H6=5,2,(IF(H6=6,1,(IF(H6=7,0,0)))))))))))))</f>
        <v>3</v>
      </c>
      <c r="J6" s="85">
        <f aca="true" t="shared" si="3" ref="J6:J15">IF(H6=1,7,(IF(H6=2,5,(IF(H6=3,4,(IF(H6=4,3,(IF(H6=5,2,(IF(H6=6,1,(IF(H6=7,0,0)))))))))))))</f>
        <v>3</v>
      </c>
      <c r="K6" s="127">
        <f aca="true" t="shared" si="4" ref="K6:K15">F6+I6</f>
        <v>10</v>
      </c>
      <c r="L6" s="128">
        <v>6</v>
      </c>
      <c r="M6" s="74">
        <f aca="true" t="shared" si="5" ref="M6:M15">IF(L6=1,7,(IF(L6=2,5,(IF(L6=3,4,(IF(L6=4,3,(IF(L6=5,2,(IF(L6=6,1,(IF(L6=7,0,0)))))))))))))</f>
        <v>1</v>
      </c>
      <c r="N6" s="74">
        <f aca="true" t="shared" si="6" ref="N6:N15">IF(L6=1,7,(IF(L6=2,5,(IF(L6=3,4,(IF(L6=4,3,(IF(L6=5,2,(IF(L6=6,1,(IF(L6=7,0,0)))))))))))))</f>
        <v>1</v>
      </c>
      <c r="O6" s="125">
        <f aca="true" t="shared" si="7" ref="O6:O15">K6+M6</f>
        <v>11</v>
      </c>
      <c r="P6" s="79">
        <f aca="true" t="shared" si="8" ref="P6:P15">(G6*$E$2)+(J6*$H$2)+(N6*$L$2)</f>
        <v>66</v>
      </c>
      <c r="Q6" s="80"/>
      <c r="R6" s="80"/>
      <c r="S6" s="80"/>
      <c r="T6" s="80"/>
    </row>
    <row r="7" spans="1:16" s="80" customFormat="1" ht="21.75" customHeight="1">
      <c r="A7" s="179">
        <v>13</v>
      </c>
      <c r="B7" s="206" t="s">
        <v>69</v>
      </c>
      <c r="C7" s="191" t="s">
        <v>121</v>
      </c>
      <c r="D7" s="205" t="s">
        <v>230</v>
      </c>
      <c r="E7" s="84">
        <v>2</v>
      </c>
      <c r="F7" s="82">
        <f t="shared" si="0"/>
        <v>5</v>
      </c>
      <c r="G7" s="83">
        <f t="shared" si="1"/>
        <v>5</v>
      </c>
      <c r="H7" s="84">
        <v>3</v>
      </c>
      <c r="I7" s="82">
        <f t="shared" si="2"/>
        <v>4</v>
      </c>
      <c r="J7" s="85">
        <f t="shared" si="3"/>
        <v>4</v>
      </c>
      <c r="K7" s="86">
        <f t="shared" si="4"/>
        <v>9</v>
      </c>
      <c r="L7" s="84">
        <v>2</v>
      </c>
      <c r="M7" s="82">
        <f t="shared" si="5"/>
        <v>5</v>
      </c>
      <c r="N7" s="82">
        <f t="shared" si="6"/>
        <v>5</v>
      </c>
      <c r="O7" s="121">
        <f t="shared" si="7"/>
        <v>14</v>
      </c>
      <c r="P7" s="88">
        <f t="shared" si="8"/>
        <v>84</v>
      </c>
    </row>
    <row r="8" spans="1:16" s="89" customFormat="1" ht="21.75" customHeight="1">
      <c r="A8" s="47">
        <v>100</v>
      </c>
      <c r="B8" s="206" t="s">
        <v>190</v>
      </c>
      <c r="C8" s="191" t="s">
        <v>130</v>
      </c>
      <c r="D8" s="205" t="s">
        <v>184</v>
      </c>
      <c r="E8" s="81">
        <v>3</v>
      </c>
      <c r="F8" s="82">
        <f t="shared" si="0"/>
        <v>4</v>
      </c>
      <c r="G8" s="83">
        <f>IF(E8=1,7,(IF(E8=2,5,(IF(E8=3,4,(IF(E8=4,3,(IF(E8=5,2,(IF(E8=6,1,(IF(E8=7,0,0)))))))))))))</f>
        <v>4</v>
      </c>
      <c r="H8" s="84">
        <v>2</v>
      </c>
      <c r="I8" s="82">
        <f t="shared" si="2"/>
        <v>5</v>
      </c>
      <c r="J8" s="85">
        <f>IF(H8=1,7,(IF(H8=2,5,(IF(H8=3,4,(IF(H8=4,3,(IF(H8=5,2,(IF(H8=6,1,(IF(H8=7,0,0)))))))))))))</f>
        <v>5</v>
      </c>
      <c r="K8" s="86">
        <f>F8+I8</f>
        <v>9</v>
      </c>
      <c r="L8" s="84">
        <v>4</v>
      </c>
      <c r="M8" s="82">
        <f t="shared" si="5"/>
        <v>3</v>
      </c>
      <c r="N8" s="82">
        <f>IF(L8=1,7,(IF(L8=2,5,(IF(L8=3,4,(IF(L8=4,3,(IF(L8=5,2,(IF(L8=6,1,(IF(L8=7,0,0)))))))))))))</f>
        <v>3</v>
      </c>
      <c r="O8" s="121">
        <f>K8+M8</f>
        <v>12</v>
      </c>
      <c r="P8" s="88">
        <f>(G8*$E$2)+(J8*$H$2)+(N8*$L$2)</f>
        <v>72</v>
      </c>
    </row>
    <row r="9" spans="1:16" s="89" customFormat="1" ht="21.75" customHeight="1">
      <c r="A9" s="47">
        <v>12</v>
      </c>
      <c r="B9" s="206" t="s">
        <v>225</v>
      </c>
      <c r="C9" s="191" t="s">
        <v>228</v>
      </c>
      <c r="D9" s="205" t="s">
        <v>229</v>
      </c>
      <c r="E9" s="84">
        <v>4</v>
      </c>
      <c r="F9" s="82">
        <f t="shared" si="0"/>
        <v>3</v>
      </c>
      <c r="G9" s="83">
        <f>IF(E9=1,7,(IF(E9=2,5,(IF(E9=3,4,(IF(E9=4,3,(IF(E9=5,2,(IF(E9=6,1,(IF(E9=7,0,0)))))))))))))</f>
        <v>3</v>
      </c>
      <c r="H9" s="84">
        <v>1</v>
      </c>
      <c r="I9" s="82">
        <f t="shared" si="2"/>
        <v>7</v>
      </c>
      <c r="J9" s="85">
        <f>IF(H9=1,7,(IF(H9=2,5,(IF(H9=3,4,(IF(H9=4,3,(IF(H9=5,2,(IF(H9=6,1,(IF(H9=7,0,0)))))))))))))</f>
        <v>7</v>
      </c>
      <c r="K9" s="86">
        <f>F9+I9</f>
        <v>10</v>
      </c>
      <c r="L9" s="84">
        <v>3</v>
      </c>
      <c r="M9" s="82">
        <f t="shared" si="5"/>
        <v>4</v>
      </c>
      <c r="N9" s="82">
        <f>IF(L9=1,7,(IF(L9=2,5,(IF(L9=3,4,(IF(L9=4,3,(IF(L9=5,2,(IF(L9=6,1,(IF(L9=7,0,0)))))))))))))</f>
        <v>4</v>
      </c>
      <c r="O9" s="121">
        <f>K9+M9</f>
        <v>14</v>
      </c>
      <c r="P9" s="88">
        <f>(G9*$E$2)+(J9*$H$2)+(N9*$L$2)</f>
        <v>84</v>
      </c>
    </row>
    <row r="10" spans="1:16" s="89" customFormat="1" ht="21.75" customHeight="1">
      <c r="A10" s="45">
        <v>32</v>
      </c>
      <c r="B10" s="206" t="s">
        <v>105</v>
      </c>
      <c r="C10" s="191" t="s">
        <v>106</v>
      </c>
      <c r="D10" s="205" t="s">
        <v>101</v>
      </c>
      <c r="E10" s="81">
        <v>5</v>
      </c>
      <c r="F10" s="82">
        <f t="shared" si="0"/>
        <v>2</v>
      </c>
      <c r="G10" s="83">
        <f>IF(E10=1,7,(IF(E10=2,5,(IF(E10=3,4,(IF(E10=4,3,(IF(E10=5,2,(IF(E10=6,1,(IF(E10=7,0,0)))))))))))))</f>
        <v>2</v>
      </c>
      <c r="H10" s="84">
        <v>5</v>
      </c>
      <c r="I10" s="82">
        <f t="shared" si="2"/>
        <v>2</v>
      </c>
      <c r="J10" s="85">
        <f>IF(H10=1,7,(IF(H10=2,5,(IF(H10=3,4,(IF(H10=4,3,(IF(H10=5,2,(IF(H10=6,1,(IF(H10=7,0,0)))))))))))))</f>
        <v>2</v>
      </c>
      <c r="K10" s="86">
        <f>F10+I10</f>
        <v>4</v>
      </c>
      <c r="L10" s="84">
        <v>1</v>
      </c>
      <c r="M10" s="82">
        <f t="shared" si="5"/>
        <v>7</v>
      </c>
      <c r="N10" s="82">
        <f>IF(L10=1,7,(IF(L10=2,5,(IF(L10=3,4,(IF(L10=4,3,(IF(L10=5,2,(IF(L10=6,1,(IF(L10=7,0,0)))))))))))))</f>
        <v>7</v>
      </c>
      <c r="O10" s="121">
        <f>K10+M10</f>
        <v>11</v>
      </c>
      <c r="P10" s="88">
        <f>(G10*$E$2)+(J10*$H$2)+(N10*$L$2)</f>
        <v>66</v>
      </c>
    </row>
    <row r="11" spans="1:16" s="89" customFormat="1" ht="21.75" customHeight="1">
      <c r="A11" s="47">
        <v>92</v>
      </c>
      <c r="B11" s="206" t="s">
        <v>71</v>
      </c>
      <c r="C11" s="191" t="s">
        <v>179</v>
      </c>
      <c r="D11" s="205" t="s">
        <v>180</v>
      </c>
      <c r="E11" s="81">
        <v>6</v>
      </c>
      <c r="F11" s="82">
        <f t="shared" si="0"/>
        <v>1</v>
      </c>
      <c r="G11" s="83">
        <f t="shared" si="1"/>
        <v>1</v>
      </c>
      <c r="H11" s="84">
        <v>6</v>
      </c>
      <c r="I11" s="82">
        <f t="shared" si="2"/>
        <v>1</v>
      </c>
      <c r="J11" s="85">
        <f t="shared" si="3"/>
        <v>1</v>
      </c>
      <c r="K11" s="86">
        <f t="shared" si="4"/>
        <v>2</v>
      </c>
      <c r="L11" s="84">
        <v>5</v>
      </c>
      <c r="M11" s="82">
        <f t="shared" si="5"/>
        <v>2</v>
      </c>
      <c r="N11" s="82">
        <f t="shared" si="6"/>
        <v>2</v>
      </c>
      <c r="O11" s="121">
        <f t="shared" si="7"/>
        <v>4</v>
      </c>
      <c r="P11" s="88">
        <f t="shared" si="8"/>
        <v>24</v>
      </c>
    </row>
    <row r="12" spans="1:16" s="89" customFormat="1" ht="21.75" customHeight="1">
      <c r="A12" s="47"/>
      <c r="B12" s="206" t="e">
        <v>#N/A</v>
      </c>
      <c r="C12" s="191" t="e">
        <v>#N/A</v>
      </c>
      <c r="D12" s="205" t="e">
        <v>#N/A</v>
      </c>
      <c r="E12" s="84"/>
      <c r="F12" s="82">
        <f t="shared" si="0"/>
        <v>0</v>
      </c>
      <c r="G12" s="83">
        <f t="shared" si="1"/>
        <v>0</v>
      </c>
      <c r="H12" s="84"/>
      <c r="I12" s="82">
        <f t="shared" si="2"/>
        <v>0</v>
      </c>
      <c r="J12" s="85">
        <f t="shared" si="3"/>
        <v>0</v>
      </c>
      <c r="K12" s="86">
        <f t="shared" si="4"/>
        <v>0</v>
      </c>
      <c r="L12" s="84"/>
      <c r="M12" s="82">
        <f t="shared" si="5"/>
        <v>0</v>
      </c>
      <c r="N12" s="82">
        <f t="shared" si="6"/>
        <v>0</v>
      </c>
      <c r="O12" s="121">
        <f t="shared" si="7"/>
        <v>0</v>
      </c>
      <c r="P12" s="88">
        <f t="shared" si="8"/>
        <v>0</v>
      </c>
    </row>
    <row r="13" spans="1:16" s="89" customFormat="1" ht="21.75" customHeight="1">
      <c r="A13" s="45"/>
      <c r="B13" s="206" t="e">
        <v>#N/A</v>
      </c>
      <c r="C13" s="191" t="e">
        <v>#N/A</v>
      </c>
      <c r="D13" s="205" t="e">
        <v>#N/A</v>
      </c>
      <c r="E13" s="81"/>
      <c r="F13" s="82">
        <f t="shared" si="0"/>
        <v>0</v>
      </c>
      <c r="G13" s="83">
        <f t="shared" si="1"/>
        <v>0</v>
      </c>
      <c r="H13" s="84"/>
      <c r="I13" s="82">
        <f t="shared" si="2"/>
        <v>0</v>
      </c>
      <c r="J13" s="85">
        <f t="shared" si="3"/>
        <v>0</v>
      </c>
      <c r="K13" s="86">
        <f t="shared" si="4"/>
        <v>0</v>
      </c>
      <c r="L13" s="84"/>
      <c r="M13" s="82">
        <f t="shared" si="5"/>
        <v>0</v>
      </c>
      <c r="N13" s="82">
        <f t="shared" si="6"/>
        <v>0</v>
      </c>
      <c r="O13" s="121">
        <f t="shared" si="7"/>
        <v>0</v>
      </c>
      <c r="P13" s="88">
        <f t="shared" si="8"/>
        <v>0</v>
      </c>
    </row>
    <row r="14" spans="1:16" s="80" customFormat="1" ht="21.75" customHeight="1">
      <c r="A14" s="171"/>
      <c r="B14" s="191" t="e">
        <v>#N/A</v>
      </c>
      <c r="C14" s="191" t="e">
        <v>#N/A</v>
      </c>
      <c r="D14" s="206" t="e">
        <v>#N/A</v>
      </c>
      <c r="E14" s="84"/>
      <c r="F14" s="82">
        <f t="shared" si="0"/>
        <v>0</v>
      </c>
      <c r="G14" s="83">
        <f t="shared" si="1"/>
        <v>0</v>
      </c>
      <c r="H14" s="84"/>
      <c r="I14" s="82">
        <f t="shared" si="2"/>
        <v>0</v>
      </c>
      <c r="J14" s="85">
        <f t="shared" si="3"/>
        <v>0</v>
      </c>
      <c r="K14" s="86">
        <f t="shared" si="4"/>
        <v>0</v>
      </c>
      <c r="L14" s="84"/>
      <c r="M14" s="82">
        <f t="shared" si="5"/>
        <v>0</v>
      </c>
      <c r="N14" s="82">
        <f t="shared" si="6"/>
        <v>0</v>
      </c>
      <c r="O14" s="121">
        <f t="shared" si="7"/>
        <v>0</v>
      </c>
      <c r="P14" s="88">
        <f t="shared" si="8"/>
        <v>0</v>
      </c>
    </row>
    <row r="15" spans="1:16" s="80" customFormat="1" ht="21.75" customHeight="1" thickBot="1">
      <c r="A15" s="173"/>
      <c r="B15" s="213" t="e">
        <v>#N/A</v>
      </c>
      <c r="C15" s="212" t="e">
        <v>#N/A</v>
      </c>
      <c r="D15" s="213" t="e">
        <v>#N/A</v>
      </c>
      <c r="E15" s="97"/>
      <c r="F15" s="95">
        <f t="shared" si="0"/>
        <v>0</v>
      </c>
      <c r="G15" s="96">
        <f t="shared" si="1"/>
        <v>0</v>
      </c>
      <c r="H15" s="97"/>
      <c r="I15" s="95">
        <f t="shared" si="2"/>
        <v>0</v>
      </c>
      <c r="J15" s="98">
        <f t="shared" si="3"/>
        <v>0</v>
      </c>
      <c r="K15" s="99">
        <f t="shared" si="4"/>
        <v>0</v>
      </c>
      <c r="L15" s="97"/>
      <c r="M15" s="95">
        <f t="shared" si="5"/>
        <v>0</v>
      </c>
      <c r="N15" s="95">
        <f t="shared" si="6"/>
        <v>0</v>
      </c>
      <c r="O15" s="122">
        <f t="shared" si="7"/>
        <v>0</v>
      </c>
      <c r="P15" s="102">
        <f t="shared" si="8"/>
        <v>0</v>
      </c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8" s="80" customFormat="1" ht="21.75" customHeight="1">
      <c r="A25" s="137"/>
      <c r="B25" s="126"/>
      <c r="C25" s="126"/>
      <c r="D25" s="126"/>
      <c r="H25" s="129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37"/>
      <c r="B78" s="126"/>
      <c r="C78" s="126"/>
      <c r="D78" s="126"/>
    </row>
    <row r="79" spans="1:4" s="80" customFormat="1" ht="21.75" customHeight="1">
      <c r="A79" s="103"/>
      <c r="B79" s="126"/>
      <c r="C79" s="126"/>
      <c r="D79" s="126"/>
    </row>
    <row r="80" spans="1:4" s="80" customFormat="1" ht="21.75" customHeight="1">
      <c r="A80" s="103"/>
      <c r="B80" s="126"/>
      <c r="C80" s="126"/>
      <c r="D80" s="126"/>
    </row>
    <row r="81" s="80" customFormat="1" ht="21.75" customHeight="1">
      <c r="A81" s="103"/>
    </row>
    <row r="82" s="80" customFormat="1" ht="21.75" customHeight="1">
      <c r="A82" s="103"/>
    </row>
    <row r="83" s="80" customFormat="1" ht="21.75" customHeight="1">
      <c r="A83" s="103"/>
    </row>
    <row r="84" s="80" customFormat="1" ht="21.75" customHeight="1">
      <c r="A84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80"/>
  <sheetViews>
    <sheetView zoomScale="90" zoomScaleNormal="90" zoomScalePageLayoutView="0" workbookViewId="0" topLeftCell="A2">
      <selection activeCell="A1" sqref="A1:D16384"/>
    </sheetView>
  </sheetViews>
  <sheetFormatPr defaultColWidth="11.57421875" defaultRowHeight="21.75" customHeight="1"/>
  <cols>
    <col min="1" max="1" width="8.421875" style="29" customWidth="1"/>
    <col min="2" max="2" width="25.57421875" style="0" customWidth="1"/>
    <col min="3" max="3" width="18.00390625" style="0" customWidth="1"/>
    <col min="4" max="4" width="22.7109375" style="0" customWidth="1"/>
    <col min="5" max="5" width="5.00390625" style="1" customWidth="1"/>
    <col min="6" max="6" width="11.57421875" style="0" customWidth="1"/>
    <col min="7" max="7" width="8.8515625" style="0" customWidth="1"/>
    <col min="8" max="8" width="5.7109375" style="1" customWidth="1"/>
    <col min="9" max="9" width="11.57421875" style="0" customWidth="1"/>
    <col min="10" max="10" width="8.421875" style="0" customWidth="1"/>
    <col min="11" max="11" width="11.57421875" style="0" customWidth="1"/>
    <col min="12" max="12" width="5.28125" style="1" customWidth="1"/>
    <col min="13" max="13" width="11.140625" style="0" customWidth="1"/>
    <col min="14" max="14" width="9.00390625" style="0" customWidth="1"/>
    <col min="15" max="16" width="11.57421875" style="0" customWidth="1"/>
    <col min="17" max="17" width="7.28125" style="0" customWidth="1"/>
  </cols>
  <sheetData>
    <row r="1" spans="1:8" ht="21.75" customHeight="1">
      <c r="A1" s="29" t="s">
        <v>0</v>
      </c>
      <c r="B1" t="s">
        <v>18</v>
      </c>
      <c r="H1" s="10"/>
    </row>
    <row r="2" spans="2:13" ht="21.75" customHeight="1" thickBot="1">
      <c r="B2" s="9" t="s">
        <v>14</v>
      </c>
      <c r="C2" s="9"/>
      <c r="D2" s="9"/>
      <c r="E2" s="23">
        <v>6</v>
      </c>
      <c r="F2" s="26"/>
      <c r="G2" s="26"/>
      <c r="H2" s="23">
        <v>6</v>
      </c>
      <c r="I2" s="26"/>
      <c r="J2" s="26"/>
      <c r="K2" s="26"/>
      <c r="L2" s="23">
        <v>6</v>
      </c>
      <c r="M2" s="11"/>
    </row>
    <row r="3" spans="5:16" ht="21.75" customHeight="1" thickBot="1">
      <c r="E3" s="272" t="s">
        <v>3</v>
      </c>
      <c r="F3" s="274"/>
      <c r="G3" s="273"/>
      <c r="H3" s="272" t="s">
        <v>8</v>
      </c>
      <c r="I3" s="274"/>
      <c r="J3" s="274"/>
      <c r="K3" s="284" t="s">
        <v>9</v>
      </c>
      <c r="L3" s="272" t="s">
        <v>10</v>
      </c>
      <c r="M3" s="274"/>
      <c r="N3" s="273"/>
      <c r="O3" s="268" t="s">
        <v>11</v>
      </c>
      <c r="P3" s="269"/>
    </row>
    <row r="4" spans="5:16" ht="21.75" customHeight="1" thickBot="1">
      <c r="E4" s="272" t="s">
        <v>6</v>
      </c>
      <c r="F4" s="274"/>
      <c r="G4" s="273"/>
      <c r="H4" s="272" t="s">
        <v>6</v>
      </c>
      <c r="I4" s="274"/>
      <c r="J4" s="274"/>
      <c r="K4" s="285"/>
      <c r="L4" s="272" t="s">
        <v>6</v>
      </c>
      <c r="M4" s="274"/>
      <c r="N4" s="273"/>
      <c r="O4" s="270"/>
      <c r="P4" s="271"/>
    </row>
    <row r="5" spans="1:16" ht="29.25" customHeight="1" thickBot="1">
      <c r="A5" s="30" t="s">
        <v>1</v>
      </c>
      <c r="B5" s="2" t="s">
        <v>32</v>
      </c>
      <c r="C5" s="3" t="s">
        <v>33</v>
      </c>
      <c r="D5" s="41" t="s">
        <v>31</v>
      </c>
      <c r="E5" s="12" t="s">
        <v>4</v>
      </c>
      <c r="F5" s="14" t="s">
        <v>7</v>
      </c>
      <c r="G5" s="14" t="s">
        <v>5</v>
      </c>
      <c r="H5" s="12" t="s">
        <v>4</v>
      </c>
      <c r="I5" s="14" t="s">
        <v>7</v>
      </c>
      <c r="J5" s="15" t="s">
        <v>5</v>
      </c>
      <c r="K5" s="286"/>
      <c r="L5" s="12" t="s">
        <v>4</v>
      </c>
      <c r="M5" s="14" t="s">
        <v>7</v>
      </c>
      <c r="N5" s="14" t="s">
        <v>5</v>
      </c>
      <c r="O5" s="8" t="s">
        <v>12</v>
      </c>
      <c r="P5" s="5" t="s">
        <v>13</v>
      </c>
    </row>
    <row r="6" spans="1:16" s="89" customFormat="1" ht="21.75" customHeight="1">
      <c r="A6" s="53">
        <v>59</v>
      </c>
      <c r="B6" s="190" t="s">
        <v>141</v>
      </c>
      <c r="C6" s="191" t="s">
        <v>142</v>
      </c>
      <c r="D6" s="205" t="s">
        <v>143</v>
      </c>
      <c r="E6" s="73">
        <v>1</v>
      </c>
      <c r="F6" s="74">
        <f aca="true" t="shared" si="0" ref="F6:F15">IF(E6=1,7,(IF(E6=2,5,(IF(E6=3,4,(IF(E6=4,3,(IF(E6=5,2,(IF(E6=6,1,(IF(E6=7,0,0)))))))))))))</f>
        <v>7</v>
      </c>
      <c r="G6" s="75">
        <f aca="true" t="shared" si="1" ref="G6:G15">IF(E6=1,7,(IF(E6=2,5,(IF(E6=3,4,(IF(E6=4,3,(IF(E6=5,2,(IF(E6=6,1,(IF(E6=7,0,0)))))))))))))</f>
        <v>7</v>
      </c>
      <c r="H6" s="73">
        <v>1</v>
      </c>
      <c r="I6" s="74">
        <f aca="true" t="shared" si="2" ref="I6:I15">IF(H6=1,7,(IF(H6=2,5,(IF(H6=3,4,(IF(H6=4,3,(IF(H6=5,2,(IF(H6=6,1,(IF(H6=7,0,0)))))))))))))</f>
        <v>7</v>
      </c>
      <c r="J6" s="76">
        <f aca="true" t="shared" si="3" ref="J6:J15">IF(H6=1,7,(IF(H6=2,5,(IF(H6=3,4,(IF(H6=4,3,(IF(H6=5,2,(IF(H6=6,1,(IF(H6=7,0,0)))))))))))))</f>
        <v>7</v>
      </c>
      <c r="K6" s="77">
        <f aca="true" t="shared" si="4" ref="K6:K15">F6+I6</f>
        <v>14</v>
      </c>
      <c r="L6" s="73">
        <v>2</v>
      </c>
      <c r="M6" s="74">
        <f aca="true" t="shared" si="5" ref="M6:M15">IF(L6=1,7,(IF(L6=2,5,(IF(L6=3,4,(IF(L6=4,3,(IF(L6=5,2,(IF(L6=6,1,(IF(L6=7,0,0)))))))))))))</f>
        <v>5</v>
      </c>
      <c r="N6" s="76">
        <f aca="true" t="shared" si="6" ref="N6:N15">IF(L6=1,7,(IF(L6=2,5,(IF(L6=3,4,(IF(L6=4,3,(IF(L6=5,2,(IF(L6=6,1,(IF(L6=7,0,0)))))))))))))</f>
        <v>5</v>
      </c>
      <c r="O6" s="125">
        <f aca="true" t="shared" si="7" ref="O6:O15">K6+M6</f>
        <v>19</v>
      </c>
      <c r="P6" s="79">
        <f aca="true" t="shared" si="8" ref="P6:P15">(G6*$E$2)+(J6*$H$2)+(N6*$L$2)</f>
        <v>114</v>
      </c>
    </row>
    <row r="7" spans="1:16" s="89" customFormat="1" ht="21.75" customHeight="1">
      <c r="A7" s="52">
        <v>20</v>
      </c>
      <c r="B7" s="191" t="s">
        <v>124</v>
      </c>
      <c r="C7" s="191" t="s">
        <v>125</v>
      </c>
      <c r="D7" s="205" t="s">
        <v>128</v>
      </c>
      <c r="E7" s="84">
        <v>2</v>
      </c>
      <c r="F7" s="82">
        <f t="shared" si="0"/>
        <v>5</v>
      </c>
      <c r="G7" s="83">
        <f t="shared" si="1"/>
        <v>5</v>
      </c>
      <c r="H7" s="84">
        <v>5</v>
      </c>
      <c r="I7" s="82">
        <f t="shared" si="2"/>
        <v>2</v>
      </c>
      <c r="J7" s="85">
        <f t="shared" si="3"/>
        <v>2</v>
      </c>
      <c r="K7" s="86">
        <f t="shared" si="4"/>
        <v>7</v>
      </c>
      <c r="L7" s="84">
        <v>1</v>
      </c>
      <c r="M7" s="82">
        <f t="shared" si="5"/>
        <v>7</v>
      </c>
      <c r="N7" s="85">
        <f t="shared" si="6"/>
        <v>7</v>
      </c>
      <c r="O7" s="121">
        <f t="shared" si="7"/>
        <v>14</v>
      </c>
      <c r="P7" s="88">
        <f t="shared" si="8"/>
        <v>84</v>
      </c>
    </row>
    <row r="8" spans="1:16" s="89" customFormat="1" ht="21.75" customHeight="1">
      <c r="A8" s="57">
        <v>18</v>
      </c>
      <c r="B8" s="67" t="s">
        <v>124</v>
      </c>
      <c r="C8" s="67" t="s">
        <v>125</v>
      </c>
      <c r="D8" s="196" t="s">
        <v>126</v>
      </c>
      <c r="E8" s="81">
        <v>3</v>
      </c>
      <c r="F8" s="82">
        <f t="shared" si="0"/>
        <v>4</v>
      </c>
      <c r="G8" s="83">
        <f t="shared" si="1"/>
        <v>4</v>
      </c>
      <c r="H8" s="84">
        <v>2</v>
      </c>
      <c r="I8" s="82">
        <f t="shared" si="2"/>
        <v>5</v>
      </c>
      <c r="J8" s="85">
        <f t="shared" si="3"/>
        <v>5</v>
      </c>
      <c r="K8" s="86">
        <f t="shared" si="4"/>
        <v>9</v>
      </c>
      <c r="L8" s="84">
        <v>3</v>
      </c>
      <c r="M8" s="82">
        <f t="shared" si="5"/>
        <v>4</v>
      </c>
      <c r="N8" s="85">
        <f t="shared" si="6"/>
        <v>4</v>
      </c>
      <c r="O8" s="121">
        <f t="shared" si="7"/>
        <v>13</v>
      </c>
      <c r="P8" s="88">
        <f t="shared" si="8"/>
        <v>78</v>
      </c>
    </row>
    <row r="9" spans="1:16" s="89" customFormat="1" ht="21.75" customHeight="1">
      <c r="A9" s="52">
        <v>27</v>
      </c>
      <c r="B9" s="191" t="s">
        <v>86</v>
      </c>
      <c r="C9" s="191" t="s">
        <v>87</v>
      </c>
      <c r="D9" s="205" t="s">
        <v>248</v>
      </c>
      <c r="E9" s="84">
        <v>4</v>
      </c>
      <c r="F9" s="82">
        <f t="shared" si="0"/>
        <v>3</v>
      </c>
      <c r="G9" s="83">
        <f t="shared" si="1"/>
        <v>3</v>
      </c>
      <c r="H9" s="84">
        <v>4</v>
      </c>
      <c r="I9" s="82">
        <f t="shared" si="2"/>
        <v>3</v>
      </c>
      <c r="J9" s="85">
        <f t="shared" si="3"/>
        <v>3</v>
      </c>
      <c r="K9" s="86">
        <f t="shared" si="4"/>
        <v>6</v>
      </c>
      <c r="L9" s="84">
        <v>6</v>
      </c>
      <c r="M9" s="82">
        <f t="shared" si="5"/>
        <v>1</v>
      </c>
      <c r="N9" s="85">
        <f t="shared" si="6"/>
        <v>1</v>
      </c>
      <c r="O9" s="121">
        <f t="shared" si="7"/>
        <v>7</v>
      </c>
      <c r="P9" s="88">
        <f t="shared" si="8"/>
        <v>42</v>
      </c>
    </row>
    <row r="10" spans="1:16" s="89" customFormat="1" ht="21.75" customHeight="1">
      <c r="A10" s="57">
        <v>49</v>
      </c>
      <c r="B10" s="191" t="s">
        <v>147</v>
      </c>
      <c r="C10" s="191" t="s">
        <v>135</v>
      </c>
      <c r="D10" s="205" t="s">
        <v>270</v>
      </c>
      <c r="E10" s="81">
        <v>5</v>
      </c>
      <c r="F10" s="82">
        <f t="shared" si="0"/>
        <v>2</v>
      </c>
      <c r="G10" s="83">
        <f t="shared" si="1"/>
        <v>2</v>
      </c>
      <c r="H10" s="84">
        <v>3</v>
      </c>
      <c r="I10" s="82">
        <f t="shared" si="2"/>
        <v>4</v>
      </c>
      <c r="J10" s="85">
        <f t="shared" si="3"/>
        <v>4</v>
      </c>
      <c r="K10" s="86">
        <f t="shared" si="4"/>
        <v>6</v>
      </c>
      <c r="L10" s="84">
        <v>4</v>
      </c>
      <c r="M10" s="82">
        <f t="shared" si="5"/>
        <v>3</v>
      </c>
      <c r="N10" s="85">
        <f t="shared" si="6"/>
        <v>3</v>
      </c>
      <c r="O10" s="121">
        <f t="shared" si="7"/>
        <v>9</v>
      </c>
      <c r="P10" s="88">
        <f t="shared" si="8"/>
        <v>54</v>
      </c>
    </row>
    <row r="11" spans="1:16" s="80" customFormat="1" ht="21.75" customHeight="1">
      <c r="A11" s="57">
        <v>24</v>
      </c>
      <c r="B11" s="216" t="s">
        <v>244</v>
      </c>
      <c r="C11" s="67" t="s">
        <v>191</v>
      </c>
      <c r="D11" s="196" t="s">
        <v>245</v>
      </c>
      <c r="E11" s="81"/>
      <c r="F11" s="82">
        <f t="shared" si="0"/>
        <v>0</v>
      </c>
      <c r="G11" s="83">
        <f t="shared" si="1"/>
        <v>0</v>
      </c>
      <c r="H11" s="84"/>
      <c r="I11" s="82">
        <f t="shared" si="2"/>
        <v>0</v>
      </c>
      <c r="J11" s="85">
        <f t="shared" si="3"/>
        <v>0</v>
      </c>
      <c r="K11" s="86">
        <f t="shared" si="4"/>
        <v>0</v>
      </c>
      <c r="L11" s="84">
        <v>5</v>
      </c>
      <c r="M11" s="82">
        <f t="shared" si="5"/>
        <v>2</v>
      </c>
      <c r="N11" s="85">
        <f t="shared" si="6"/>
        <v>2</v>
      </c>
      <c r="O11" s="121">
        <f t="shared" si="7"/>
        <v>2</v>
      </c>
      <c r="P11" s="88">
        <f t="shared" si="8"/>
        <v>12</v>
      </c>
    </row>
    <row r="12" spans="1:17" s="89" customFormat="1" ht="21.75" customHeight="1">
      <c r="A12" s="45"/>
      <c r="B12" s="216" t="e">
        <v>#N/A</v>
      </c>
      <c r="C12" s="67" t="e">
        <v>#N/A</v>
      </c>
      <c r="D12" s="196" t="e">
        <v>#N/A</v>
      </c>
      <c r="E12" s="81"/>
      <c r="F12" s="82">
        <f t="shared" si="0"/>
        <v>0</v>
      </c>
      <c r="G12" s="83">
        <f t="shared" si="1"/>
        <v>0</v>
      </c>
      <c r="H12" s="84"/>
      <c r="I12" s="82">
        <f t="shared" si="2"/>
        <v>0</v>
      </c>
      <c r="J12" s="85">
        <f t="shared" si="3"/>
        <v>0</v>
      </c>
      <c r="K12" s="86">
        <f t="shared" si="4"/>
        <v>0</v>
      </c>
      <c r="L12" s="84"/>
      <c r="M12" s="82">
        <f t="shared" si="5"/>
        <v>0</v>
      </c>
      <c r="N12" s="85">
        <f t="shared" si="6"/>
        <v>0</v>
      </c>
      <c r="O12" s="121">
        <f t="shared" si="7"/>
        <v>0</v>
      </c>
      <c r="P12" s="88">
        <f t="shared" si="8"/>
        <v>0</v>
      </c>
      <c r="Q12" s="80"/>
    </row>
    <row r="13" spans="1:16" s="80" customFormat="1" ht="21.75" customHeight="1">
      <c r="A13" s="47"/>
      <c r="B13" s="216" t="e">
        <v>#N/A</v>
      </c>
      <c r="C13" s="67" t="e">
        <v>#N/A</v>
      </c>
      <c r="D13" s="196" t="e">
        <v>#N/A</v>
      </c>
      <c r="E13" s="84"/>
      <c r="F13" s="82">
        <f t="shared" si="0"/>
        <v>0</v>
      </c>
      <c r="G13" s="83">
        <f t="shared" si="1"/>
        <v>0</v>
      </c>
      <c r="H13" s="84"/>
      <c r="I13" s="82">
        <f t="shared" si="2"/>
        <v>0</v>
      </c>
      <c r="J13" s="85">
        <f t="shared" si="3"/>
        <v>0</v>
      </c>
      <c r="K13" s="86">
        <f t="shared" si="4"/>
        <v>0</v>
      </c>
      <c r="L13" s="84"/>
      <c r="M13" s="82">
        <f t="shared" si="5"/>
        <v>0</v>
      </c>
      <c r="N13" s="85">
        <f t="shared" si="6"/>
        <v>0</v>
      </c>
      <c r="O13" s="121">
        <f t="shared" si="7"/>
        <v>0</v>
      </c>
      <c r="P13" s="88">
        <f t="shared" si="8"/>
        <v>0</v>
      </c>
    </row>
    <row r="14" spans="1:16" s="80" customFormat="1" ht="21.75" customHeight="1">
      <c r="A14" s="46"/>
      <c r="B14" s="67" t="e">
        <v>#N/A</v>
      </c>
      <c r="C14" s="67" t="e">
        <v>#N/A</v>
      </c>
      <c r="D14" s="196" t="e">
        <v>#N/A</v>
      </c>
      <c r="E14" s="84"/>
      <c r="F14" s="82">
        <f t="shared" si="0"/>
        <v>0</v>
      </c>
      <c r="G14" s="83">
        <f t="shared" si="1"/>
        <v>0</v>
      </c>
      <c r="H14" s="84"/>
      <c r="I14" s="82">
        <f t="shared" si="2"/>
        <v>0</v>
      </c>
      <c r="J14" s="85">
        <f t="shared" si="3"/>
        <v>0</v>
      </c>
      <c r="K14" s="86">
        <f t="shared" si="4"/>
        <v>0</v>
      </c>
      <c r="L14" s="84"/>
      <c r="M14" s="82">
        <f t="shared" si="5"/>
        <v>0</v>
      </c>
      <c r="N14" s="85">
        <f t="shared" si="6"/>
        <v>0</v>
      </c>
      <c r="O14" s="121">
        <f t="shared" si="7"/>
        <v>0</v>
      </c>
      <c r="P14" s="88">
        <f t="shared" si="8"/>
        <v>0</v>
      </c>
    </row>
    <row r="15" spans="1:16" s="80" customFormat="1" ht="21.75" customHeight="1" thickBot="1">
      <c r="A15" s="56"/>
      <c r="B15" s="214" t="e">
        <v>#N/A</v>
      </c>
      <c r="C15" s="214" t="e">
        <v>#N/A</v>
      </c>
      <c r="D15" s="217" t="e">
        <v>#N/A</v>
      </c>
      <c r="E15" s="97"/>
      <c r="F15" s="95">
        <f t="shared" si="0"/>
        <v>0</v>
      </c>
      <c r="G15" s="96">
        <f t="shared" si="1"/>
        <v>0</v>
      </c>
      <c r="H15" s="97"/>
      <c r="I15" s="95">
        <f t="shared" si="2"/>
        <v>0</v>
      </c>
      <c r="J15" s="98">
        <f t="shared" si="3"/>
        <v>0</v>
      </c>
      <c r="K15" s="99">
        <f t="shared" si="4"/>
        <v>0</v>
      </c>
      <c r="L15" s="97"/>
      <c r="M15" s="95">
        <f t="shared" si="5"/>
        <v>0</v>
      </c>
      <c r="N15" s="98">
        <f t="shared" si="6"/>
        <v>0</v>
      </c>
      <c r="O15" s="122">
        <f t="shared" si="7"/>
        <v>0</v>
      </c>
      <c r="P15" s="102">
        <f t="shared" si="8"/>
        <v>0</v>
      </c>
    </row>
    <row r="16" spans="1:12" s="80" customFormat="1" ht="21.75" customHeight="1">
      <c r="A16" s="267" t="s">
        <v>307</v>
      </c>
      <c r="B16" s="267"/>
      <c r="C16" s="267"/>
      <c r="D16" s="267"/>
      <c r="E16" s="103"/>
      <c r="H16" s="103"/>
      <c r="L16" s="103"/>
    </row>
    <row r="17" spans="1:12" s="80" customFormat="1" ht="21.75" customHeight="1">
      <c r="A17" s="137"/>
      <c r="B17" s="126"/>
      <c r="C17" s="126"/>
      <c r="D17" s="126"/>
      <c r="E17" s="103"/>
      <c r="H17" s="103"/>
      <c r="L17" s="103"/>
    </row>
    <row r="18" spans="1:12" s="80" customFormat="1" ht="21.75" customHeight="1">
      <c r="A18" s="137"/>
      <c r="B18" s="126"/>
      <c r="C18" s="126"/>
      <c r="D18" s="126"/>
      <c r="E18" s="103"/>
      <c r="H18" s="103"/>
      <c r="L18" s="103"/>
    </row>
    <row r="19" spans="1:12" s="80" customFormat="1" ht="21.75" customHeight="1">
      <c r="A19" s="137"/>
      <c r="B19" s="126"/>
      <c r="C19" s="126"/>
      <c r="D19" s="126"/>
      <c r="E19" s="103"/>
      <c r="H19" s="103"/>
      <c r="L19" s="103"/>
    </row>
    <row r="20" spans="1:12" s="80" customFormat="1" ht="21.75" customHeight="1">
      <c r="A20" s="137"/>
      <c r="B20" s="126"/>
      <c r="C20" s="126"/>
      <c r="D20" s="126"/>
      <c r="E20" s="103"/>
      <c r="H20" s="103"/>
      <c r="L20" s="103"/>
    </row>
    <row r="21" spans="1:12" s="80" customFormat="1" ht="21.75" customHeight="1">
      <c r="A21" s="137"/>
      <c r="B21" s="126"/>
      <c r="C21" s="126"/>
      <c r="D21" s="126"/>
      <c r="E21" s="103"/>
      <c r="H21" s="103"/>
      <c r="L21" s="103"/>
    </row>
    <row r="22" spans="1:12" s="80" customFormat="1" ht="21.75" customHeight="1">
      <c r="A22" s="137"/>
      <c r="B22" s="126"/>
      <c r="C22" s="126"/>
      <c r="D22" s="126"/>
      <c r="E22" s="103"/>
      <c r="H22" s="103"/>
      <c r="L22" s="103"/>
    </row>
    <row r="23" spans="1:12" s="80" customFormat="1" ht="21.75" customHeight="1">
      <c r="A23" s="137"/>
      <c r="B23" s="126"/>
      <c r="C23" s="126"/>
      <c r="D23" s="126"/>
      <c r="E23" s="103"/>
      <c r="H23" s="103"/>
      <c r="L23" s="103"/>
    </row>
    <row r="24" spans="1:12" s="80" customFormat="1" ht="21.75" customHeight="1">
      <c r="A24" s="137"/>
      <c r="B24" s="126"/>
      <c r="C24" s="126"/>
      <c r="D24" s="126"/>
      <c r="E24" s="103"/>
      <c r="H24" s="103"/>
      <c r="L24" s="103"/>
    </row>
    <row r="25" spans="1:12" s="80" customFormat="1" ht="21.75" customHeight="1">
      <c r="A25" s="137"/>
      <c r="B25" s="126"/>
      <c r="C25" s="126"/>
      <c r="D25" s="126"/>
      <c r="E25" s="103"/>
      <c r="H25" s="103"/>
      <c r="L25" s="103"/>
    </row>
    <row r="26" spans="1:12" s="80" customFormat="1" ht="21.75" customHeight="1">
      <c r="A26" s="137"/>
      <c r="B26" s="126"/>
      <c r="C26" s="126"/>
      <c r="D26" s="126"/>
      <c r="E26" s="103"/>
      <c r="H26" s="103"/>
      <c r="L26" s="103"/>
    </row>
    <row r="27" spans="1:12" s="80" customFormat="1" ht="21.75" customHeight="1">
      <c r="A27" s="137"/>
      <c r="B27" s="126"/>
      <c r="C27" s="126"/>
      <c r="D27" s="126"/>
      <c r="E27" s="103"/>
      <c r="H27" s="103"/>
      <c r="L27" s="103"/>
    </row>
    <row r="28" spans="1:12" s="80" customFormat="1" ht="21.75" customHeight="1">
      <c r="A28" s="137"/>
      <c r="B28" s="126"/>
      <c r="C28" s="126"/>
      <c r="D28" s="126"/>
      <c r="E28" s="103"/>
      <c r="H28" s="103"/>
      <c r="L28" s="103"/>
    </row>
    <row r="29" spans="1:12" s="80" customFormat="1" ht="21.75" customHeight="1">
      <c r="A29" s="137"/>
      <c r="B29" s="126"/>
      <c r="C29" s="126"/>
      <c r="D29" s="126"/>
      <c r="E29" s="103"/>
      <c r="H29" s="103"/>
      <c r="L29" s="103"/>
    </row>
    <row r="30" spans="1:12" s="80" customFormat="1" ht="21.75" customHeight="1">
      <c r="A30" s="137"/>
      <c r="B30" s="126"/>
      <c r="C30" s="126"/>
      <c r="D30" s="126"/>
      <c r="E30" s="103"/>
      <c r="H30" s="103"/>
      <c r="L30" s="103"/>
    </row>
    <row r="31" spans="1:12" s="80" customFormat="1" ht="21.75" customHeight="1">
      <c r="A31" s="137"/>
      <c r="B31" s="126"/>
      <c r="C31" s="126"/>
      <c r="D31" s="126"/>
      <c r="E31" s="103"/>
      <c r="H31" s="103"/>
      <c r="L31" s="103"/>
    </row>
    <row r="32" spans="1:12" s="80" customFormat="1" ht="21.75" customHeight="1">
      <c r="A32" s="137"/>
      <c r="B32" s="126"/>
      <c r="C32" s="126"/>
      <c r="D32" s="126"/>
      <c r="E32" s="103"/>
      <c r="H32" s="103"/>
      <c r="L32" s="103"/>
    </row>
    <row r="33" spans="1:12" s="80" customFormat="1" ht="21.75" customHeight="1">
      <c r="A33" s="137"/>
      <c r="B33" s="126"/>
      <c r="C33" s="126"/>
      <c r="D33" s="126"/>
      <c r="E33" s="103"/>
      <c r="H33" s="103"/>
      <c r="L33" s="103"/>
    </row>
    <row r="34" spans="1:12" s="80" customFormat="1" ht="21.75" customHeight="1">
      <c r="A34" s="137"/>
      <c r="B34" s="126"/>
      <c r="C34" s="126"/>
      <c r="D34" s="126"/>
      <c r="E34" s="103"/>
      <c r="H34" s="103"/>
      <c r="L34" s="103"/>
    </row>
    <row r="35" spans="1:12" s="80" customFormat="1" ht="21.75" customHeight="1">
      <c r="A35" s="137"/>
      <c r="B35" s="126"/>
      <c r="C35" s="126"/>
      <c r="D35" s="126"/>
      <c r="E35" s="103"/>
      <c r="H35" s="103"/>
      <c r="L35" s="103"/>
    </row>
    <row r="36" spans="1:12" s="80" customFormat="1" ht="21.75" customHeight="1">
      <c r="A36" s="137"/>
      <c r="B36" s="126"/>
      <c r="C36" s="126"/>
      <c r="D36" s="126"/>
      <c r="E36" s="103"/>
      <c r="H36" s="103"/>
      <c r="L36" s="103"/>
    </row>
    <row r="37" spans="1:12" s="80" customFormat="1" ht="21.75" customHeight="1">
      <c r="A37" s="137"/>
      <c r="B37" s="126"/>
      <c r="C37" s="126"/>
      <c r="D37" s="126"/>
      <c r="E37" s="103"/>
      <c r="H37" s="103"/>
      <c r="L37" s="103"/>
    </row>
    <row r="38" spans="1:12" s="80" customFormat="1" ht="21.75" customHeight="1">
      <c r="A38" s="137"/>
      <c r="B38" s="126"/>
      <c r="C38" s="126"/>
      <c r="D38" s="126"/>
      <c r="E38" s="103"/>
      <c r="H38" s="103"/>
      <c r="L38" s="103"/>
    </row>
    <row r="39" spans="1:12" s="80" customFormat="1" ht="21.75" customHeight="1">
      <c r="A39" s="137"/>
      <c r="B39" s="126"/>
      <c r="C39" s="126"/>
      <c r="D39" s="126"/>
      <c r="E39" s="103"/>
      <c r="H39" s="103"/>
      <c r="L39" s="103"/>
    </row>
    <row r="40" spans="1:12" s="80" customFormat="1" ht="21.75" customHeight="1">
      <c r="A40" s="137"/>
      <c r="B40" s="126"/>
      <c r="C40" s="126"/>
      <c r="D40" s="126"/>
      <c r="E40" s="103"/>
      <c r="H40" s="103"/>
      <c r="L40" s="103"/>
    </row>
    <row r="41" spans="1:12" s="80" customFormat="1" ht="21.75" customHeight="1">
      <c r="A41" s="137"/>
      <c r="B41" s="126"/>
      <c r="C41" s="126"/>
      <c r="D41" s="126"/>
      <c r="E41" s="103"/>
      <c r="H41" s="103"/>
      <c r="L41" s="103"/>
    </row>
    <row r="42" spans="1:12" s="80" customFormat="1" ht="21.75" customHeight="1">
      <c r="A42" s="137"/>
      <c r="B42" s="126"/>
      <c r="C42" s="126"/>
      <c r="D42" s="126"/>
      <c r="E42" s="103"/>
      <c r="H42" s="103"/>
      <c r="L42" s="103"/>
    </row>
    <row r="43" spans="1:12" s="80" customFormat="1" ht="21.75" customHeight="1">
      <c r="A43" s="137"/>
      <c r="B43" s="126"/>
      <c r="C43" s="126"/>
      <c r="D43" s="126"/>
      <c r="E43" s="103"/>
      <c r="H43" s="103"/>
      <c r="L43" s="103"/>
    </row>
    <row r="44" spans="1:12" s="80" customFormat="1" ht="21.75" customHeight="1">
      <c r="A44" s="137"/>
      <c r="B44" s="126"/>
      <c r="C44" s="126"/>
      <c r="D44" s="126"/>
      <c r="E44" s="103"/>
      <c r="H44" s="103"/>
      <c r="L44" s="103"/>
    </row>
    <row r="45" spans="1:12" s="80" customFormat="1" ht="21.75" customHeight="1">
      <c r="A45" s="137"/>
      <c r="B45" s="126"/>
      <c r="C45" s="126"/>
      <c r="D45" s="126"/>
      <c r="E45" s="103"/>
      <c r="H45" s="103"/>
      <c r="L45" s="103"/>
    </row>
    <row r="46" spans="1:12" s="80" customFormat="1" ht="21.75" customHeight="1">
      <c r="A46" s="137"/>
      <c r="B46" s="126"/>
      <c r="C46" s="126"/>
      <c r="D46" s="126"/>
      <c r="E46" s="103"/>
      <c r="H46" s="103"/>
      <c r="L46" s="103"/>
    </row>
    <row r="47" spans="1:12" s="80" customFormat="1" ht="21.75" customHeight="1">
      <c r="A47" s="137"/>
      <c r="B47" s="126"/>
      <c r="C47" s="126"/>
      <c r="D47" s="126"/>
      <c r="E47" s="103"/>
      <c r="H47" s="103"/>
      <c r="L47" s="103"/>
    </row>
    <row r="48" spans="1:12" s="80" customFormat="1" ht="21.75" customHeight="1">
      <c r="A48" s="137"/>
      <c r="B48" s="126"/>
      <c r="C48" s="126"/>
      <c r="D48" s="126"/>
      <c r="E48" s="103"/>
      <c r="H48" s="103"/>
      <c r="L48" s="103"/>
    </row>
    <row r="49" spans="1:12" s="80" customFormat="1" ht="21.75" customHeight="1">
      <c r="A49" s="137"/>
      <c r="B49" s="126"/>
      <c r="C49" s="126"/>
      <c r="D49" s="126"/>
      <c r="E49" s="103"/>
      <c r="H49" s="103"/>
      <c r="L49" s="103"/>
    </row>
    <row r="50" spans="1:12" s="80" customFormat="1" ht="21.75" customHeight="1">
      <c r="A50" s="137"/>
      <c r="B50" s="126"/>
      <c r="C50" s="126"/>
      <c r="D50" s="126"/>
      <c r="E50" s="103"/>
      <c r="H50" s="103"/>
      <c r="L50" s="103"/>
    </row>
    <row r="51" spans="1:12" s="80" customFormat="1" ht="21.75" customHeight="1">
      <c r="A51" s="137"/>
      <c r="B51" s="126"/>
      <c r="C51" s="126"/>
      <c r="D51" s="126"/>
      <c r="E51" s="103"/>
      <c r="H51" s="103"/>
      <c r="L51" s="103"/>
    </row>
    <row r="52" spans="1:12" s="80" customFormat="1" ht="21.75" customHeight="1">
      <c r="A52" s="137"/>
      <c r="B52" s="126"/>
      <c r="C52" s="126"/>
      <c r="D52" s="126"/>
      <c r="E52" s="103"/>
      <c r="H52" s="103"/>
      <c r="L52" s="103"/>
    </row>
    <row r="53" spans="1:12" s="80" customFormat="1" ht="21.75" customHeight="1">
      <c r="A53" s="137"/>
      <c r="B53" s="126"/>
      <c r="C53" s="126"/>
      <c r="D53" s="126"/>
      <c r="E53" s="103"/>
      <c r="H53" s="103"/>
      <c r="L53" s="103"/>
    </row>
    <row r="54" spans="1:12" s="80" customFormat="1" ht="21.75" customHeight="1">
      <c r="A54" s="137"/>
      <c r="B54" s="126"/>
      <c r="C54" s="126"/>
      <c r="D54" s="126"/>
      <c r="E54" s="103"/>
      <c r="H54" s="103"/>
      <c r="L54" s="103"/>
    </row>
    <row r="55" spans="1:12" s="80" customFormat="1" ht="21.75" customHeight="1">
      <c r="A55" s="137"/>
      <c r="B55" s="126"/>
      <c r="C55" s="126"/>
      <c r="D55" s="126"/>
      <c r="E55" s="103"/>
      <c r="H55" s="103"/>
      <c r="L55" s="103"/>
    </row>
    <row r="56" spans="1:12" s="80" customFormat="1" ht="21.75" customHeight="1">
      <c r="A56" s="137"/>
      <c r="B56" s="126"/>
      <c r="C56" s="126"/>
      <c r="D56" s="126"/>
      <c r="E56" s="103"/>
      <c r="H56" s="103"/>
      <c r="L56" s="103"/>
    </row>
    <row r="57" spans="1:12" s="80" customFormat="1" ht="21.75" customHeight="1">
      <c r="A57" s="137"/>
      <c r="B57" s="126"/>
      <c r="C57" s="126"/>
      <c r="D57" s="126"/>
      <c r="E57" s="103"/>
      <c r="H57" s="103"/>
      <c r="L57" s="103"/>
    </row>
    <row r="58" spans="1:12" s="80" customFormat="1" ht="21.75" customHeight="1">
      <c r="A58" s="137"/>
      <c r="B58" s="126"/>
      <c r="C58" s="126"/>
      <c r="D58" s="126"/>
      <c r="E58" s="103"/>
      <c r="H58" s="103"/>
      <c r="L58" s="103"/>
    </row>
    <row r="59" spans="1:12" s="80" customFormat="1" ht="21.75" customHeight="1">
      <c r="A59" s="137"/>
      <c r="B59" s="126"/>
      <c r="C59" s="126"/>
      <c r="D59" s="126"/>
      <c r="E59" s="103"/>
      <c r="H59" s="103"/>
      <c r="L59" s="103"/>
    </row>
    <row r="60" spans="1:12" s="80" customFormat="1" ht="21.75" customHeight="1">
      <c r="A60" s="137"/>
      <c r="B60" s="126"/>
      <c r="C60" s="126"/>
      <c r="D60" s="126"/>
      <c r="E60" s="103"/>
      <c r="H60" s="103"/>
      <c r="L60" s="103"/>
    </row>
    <row r="61" spans="1:12" s="80" customFormat="1" ht="21.75" customHeight="1">
      <c r="A61" s="137"/>
      <c r="B61" s="126"/>
      <c r="C61" s="126"/>
      <c r="D61" s="126"/>
      <c r="E61" s="103"/>
      <c r="H61" s="103"/>
      <c r="L61" s="103"/>
    </row>
    <row r="62" spans="1:12" s="80" customFormat="1" ht="21.75" customHeight="1">
      <c r="A62" s="137"/>
      <c r="B62" s="126"/>
      <c r="C62" s="126"/>
      <c r="D62" s="126"/>
      <c r="E62" s="103"/>
      <c r="H62" s="103"/>
      <c r="L62" s="103"/>
    </row>
    <row r="63" spans="1:12" s="80" customFormat="1" ht="21.75" customHeight="1">
      <c r="A63" s="137"/>
      <c r="B63" s="126"/>
      <c r="C63" s="126"/>
      <c r="D63" s="126"/>
      <c r="E63" s="103"/>
      <c r="H63" s="103"/>
      <c r="L63" s="103"/>
    </row>
    <row r="64" spans="1:12" s="80" customFormat="1" ht="21.75" customHeight="1">
      <c r="A64" s="137"/>
      <c r="B64" s="126"/>
      <c r="C64" s="126"/>
      <c r="D64" s="126"/>
      <c r="E64" s="103"/>
      <c r="H64" s="103"/>
      <c r="L64" s="103"/>
    </row>
    <row r="65" spans="1:12" s="80" customFormat="1" ht="21.75" customHeight="1">
      <c r="A65" s="137"/>
      <c r="B65" s="126"/>
      <c r="C65" s="126"/>
      <c r="D65" s="126"/>
      <c r="E65" s="103"/>
      <c r="H65" s="103"/>
      <c r="L65" s="103"/>
    </row>
    <row r="66" spans="1:12" s="80" customFormat="1" ht="21.75" customHeight="1">
      <c r="A66" s="137"/>
      <c r="B66" s="126"/>
      <c r="C66" s="126"/>
      <c r="D66" s="126"/>
      <c r="E66" s="103"/>
      <c r="H66" s="103"/>
      <c r="L66" s="103"/>
    </row>
    <row r="67" spans="1:12" s="80" customFormat="1" ht="21.75" customHeight="1">
      <c r="A67" s="137"/>
      <c r="B67" s="126"/>
      <c r="C67" s="126"/>
      <c r="D67" s="126"/>
      <c r="E67" s="103"/>
      <c r="H67" s="103"/>
      <c r="L67" s="103"/>
    </row>
    <row r="68" spans="1:12" s="80" customFormat="1" ht="21.75" customHeight="1">
      <c r="A68" s="137"/>
      <c r="B68" s="126"/>
      <c r="C68" s="126"/>
      <c r="D68" s="126"/>
      <c r="E68" s="103"/>
      <c r="H68" s="103"/>
      <c r="L68" s="103"/>
    </row>
    <row r="69" spans="1:12" s="80" customFormat="1" ht="21.75" customHeight="1">
      <c r="A69" s="137"/>
      <c r="B69" s="126"/>
      <c r="C69" s="126"/>
      <c r="D69" s="126"/>
      <c r="E69" s="103"/>
      <c r="H69" s="103"/>
      <c r="L69" s="103"/>
    </row>
    <row r="70" spans="1:12" s="80" customFormat="1" ht="21.75" customHeight="1">
      <c r="A70" s="137"/>
      <c r="B70" s="126"/>
      <c r="C70" s="126"/>
      <c r="D70" s="126"/>
      <c r="E70" s="103"/>
      <c r="H70" s="103"/>
      <c r="L70" s="103"/>
    </row>
    <row r="71" spans="1:12" s="80" customFormat="1" ht="21.75" customHeight="1">
      <c r="A71" s="137"/>
      <c r="B71" s="126"/>
      <c r="C71" s="126"/>
      <c r="D71" s="126"/>
      <c r="E71" s="103"/>
      <c r="H71" s="103"/>
      <c r="L71" s="103"/>
    </row>
    <row r="72" spans="1:12" s="80" customFormat="1" ht="21.75" customHeight="1">
      <c r="A72" s="137"/>
      <c r="B72" s="126"/>
      <c r="C72" s="126"/>
      <c r="D72" s="126"/>
      <c r="E72" s="103"/>
      <c r="H72" s="103"/>
      <c r="L72" s="103"/>
    </row>
    <row r="73" spans="1:12" s="80" customFormat="1" ht="21.75" customHeight="1">
      <c r="A73" s="137"/>
      <c r="B73" s="126"/>
      <c r="C73" s="126"/>
      <c r="D73" s="126"/>
      <c r="E73" s="103"/>
      <c r="H73" s="103"/>
      <c r="L73" s="103"/>
    </row>
    <row r="74" spans="1:12" s="80" customFormat="1" ht="21.75" customHeight="1">
      <c r="A74" s="137"/>
      <c r="B74" s="126"/>
      <c r="C74" s="126"/>
      <c r="D74" s="126"/>
      <c r="E74" s="103"/>
      <c r="H74" s="103"/>
      <c r="L74" s="103"/>
    </row>
    <row r="75" spans="1:12" s="80" customFormat="1" ht="21.75" customHeight="1">
      <c r="A75" s="126"/>
      <c r="B75" s="126"/>
      <c r="C75" s="126"/>
      <c r="D75" s="126"/>
      <c r="E75" s="103"/>
      <c r="H75" s="103"/>
      <c r="L75" s="103"/>
    </row>
    <row r="76" spans="1:12" s="80" customFormat="1" ht="21.75" customHeight="1">
      <c r="A76" s="126"/>
      <c r="B76" s="126"/>
      <c r="C76" s="126"/>
      <c r="D76" s="126"/>
      <c r="E76" s="103"/>
      <c r="H76" s="103"/>
      <c r="L76" s="103"/>
    </row>
    <row r="77" spans="1:12" s="80" customFormat="1" ht="21.75" customHeight="1">
      <c r="A77" s="126"/>
      <c r="E77" s="103"/>
      <c r="H77" s="103"/>
      <c r="L77" s="103"/>
    </row>
    <row r="78" spans="1:12" s="80" customFormat="1" ht="21.75" customHeight="1">
      <c r="A78" s="126"/>
      <c r="E78" s="103"/>
      <c r="H78" s="103"/>
      <c r="L78" s="103"/>
    </row>
    <row r="79" spans="1:12" s="80" customFormat="1" ht="21.75" customHeight="1">
      <c r="A79" s="126"/>
      <c r="E79" s="103"/>
      <c r="H79" s="103"/>
      <c r="L79" s="103"/>
    </row>
    <row r="80" spans="1:12" s="80" customFormat="1" ht="21.75" customHeight="1">
      <c r="A80" s="126"/>
      <c r="E80" s="103"/>
      <c r="H80" s="103"/>
      <c r="L80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80"/>
  <sheetViews>
    <sheetView zoomScale="90" zoomScaleNormal="90"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29" customWidth="1"/>
    <col min="2" max="2" width="25.57421875" style="0" customWidth="1"/>
    <col min="3" max="3" width="18.00390625" style="0" customWidth="1"/>
    <col min="4" max="4" width="22.7109375" style="0" customWidth="1"/>
    <col min="5" max="5" width="5.00390625" style="1" customWidth="1"/>
    <col min="6" max="6" width="11.57421875" style="0" customWidth="1"/>
    <col min="7" max="7" width="8.8515625" style="0" customWidth="1"/>
    <col min="8" max="8" width="5.7109375" style="1" customWidth="1"/>
    <col min="9" max="9" width="11.57421875" style="0" customWidth="1"/>
    <col min="10" max="10" width="8.421875" style="0" customWidth="1"/>
    <col min="11" max="11" width="11.57421875" style="0" customWidth="1"/>
    <col min="12" max="12" width="5.28125" style="1" customWidth="1"/>
    <col min="13" max="13" width="11.140625" style="0" customWidth="1"/>
    <col min="14" max="14" width="9.00390625" style="0" customWidth="1"/>
    <col min="15" max="16" width="11.57421875" style="0" customWidth="1"/>
    <col min="17" max="17" width="7.28125" style="0" customWidth="1"/>
  </cols>
  <sheetData>
    <row r="1" spans="1:8" ht="21.75" customHeight="1">
      <c r="A1" s="29" t="s">
        <v>0</v>
      </c>
      <c r="B1" t="s">
        <v>53</v>
      </c>
      <c r="H1" s="10"/>
    </row>
    <row r="2" spans="2:13" ht="21.75" customHeight="1" thickBot="1">
      <c r="B2" s="9" t="s">
        <v>14</v>
      </c>
      <c r="C2" s="9"/>
      <c r="D2" s="9"/>
      <c r="E2" s="23"/>
      <c r="F2" s="26"/>
      <c r="G2" s="26"/>
      <c r="H2" s="23"/>
      <c r="I2" s="26"/>
      <c r="J2" s="26"/>
      <c r="K2" s="26"/>
      <c r="L2" s="23"/>
      <c r="M2" s="11"/>
    </row>
    <row r="3" spans="5:16" ht="21.75" customHeight="1" thickBot="1">
      <c r="E3" s="272" t="s">
        <v>3</v>
      </c>
      <c r="F3" s="274"/>
      <c r="G3" s="273"/>
      <c r="H3" s="272" t="s">
        <v>8</v>
      </c>
      <c r="I3" s="274"/>
      <c r="J3" s="274"/>
      <c r="K3" s="284" t="s">
        <v>9</v>
      </c>
      <c r="L3" s="272" t="s">
        <v>10</v>
      </c>
      <c r="M3" s="274"/>
      <c r="N3" s="273"/>
      <c r="O3" s="268" t="s">
        <v>11</v>
      </c>
      <c r="P3" s="269"/>
    </row>
    <row r="4" spans="5:16" ht="21.75" customHeight="1" thickBot="1">
      <c r="E4" s="272" t="s">
        <v>6</v>
      </c>
      <c r="F4" s="274"/>
      <c r="G4" s="273"/>
      <c r="H4" s="272" t="s">
        <v>6</v>
      </c>
      <c r="I4" s="274"/>
      <c r="J4" s="274"/>
      <c r="K4" s="285"/>
      <c r="L4" s="272" t="s">
        <v>6</v>
      </c>
      <c r="M4" s="274"/>
      <c r="N4" s="273"/>
      <c r="O4" s="270"/>
      <c r="P4" s="271"/>
    </row>
    <row r="5" spans="1:16" ht="29.25" customHeight="1" thickBot="1">
      <c r="A5" s="30" t="s">
        <v>1</v>
      </c>
      <c r="B5" s="2" t="s">
        <v>32</v>
      </c>
      <c r="C5" s="3" t="s">
        <v>33</v>
      </c>
      <c r="D5" s="41" t="s">
        <v>31</v>
      </c>
      <c r="E5" s="12" t="s">
        <v>4</v>
      </c>
      <c r="F5" s="14" t="s">
        <v>7</v>
      </c>
      <c r="G5" s="14" t="s">
        <v>5</v>
      </c>
      <c r="H5" s="12" t="s">
        <v>4</v>
      </c>
      <c r="I5" s="14" t="s">
        <v>7</v>
      </c>
      <c r="J5" s="15" t="s">
        <v>5</v>
      </c>
      <c r="K5" s="286"/>
      <c r="L5" s="12" t="s">
        <v>4</v>
      </c>
      <c r="M5" s="14" t="s">
        <v>7</v>
      </c>
      <c r="N5" s="14" t="s">
        <v>5</v>
      </c>
      <c r="O5" s="8" t="s">
        <v>12</v>
      </c>
      <c r="P5" s="5" t="s">
        <v>13</v>
      </c>
    </row>
    <row r="6" spans="1:16" s="89" customFormat="1" ht="21.75" customHeight="1">
      <c r="A6" s="53"/>
      <c r="B6" s="190" t="e">
        <v>#N/A</v>
      </c>
      <c r="C6" s="191" t="e">
        <v>#N/A</v>
      </c>
      <c r="D6" s="205" t="e">
        <v>#N/A</v>
      </c>
      <c r="E6" s="73"/>
      <c r="F6" s="74">
        <f aca="true" t="shared" si="0" ref="F6:F15">IF(E6=1,7,(IF(E6=2,5,(IF(E6=3,4,(IF(E6=4,3,(IF(E6=5,2,(IF(E6=6,1,(IF(E6=7,0,0)))))))))))))</f>
        <v>0</v>
      </c>
      <c r="G6" s="75">
        <f aca="true" t="shared" si="1" ref="G6:G15">IF(E6=1,7,(IF(E6=2,5,(IF(E6=3,4,(IF(E6=4,3,(IF(E6=5,2,(IF(E6=6,1,(IF(E6=7,0,0)))))))))))))</f>
        <v>0</v>
      </c>
      <c r="H6" s="73"/>
      <c r="I6" s="74">
        <f aca="true" t="shared" si="2" ref="I6:I15">IF(H6=1,7,(IF(H6=2,5,(IF(H6=3,4,(IF(H6=4,3,(IF(H6=5,2,(IF(H6=6,1,(IF(H6=7,0,0)))))))))))))</f>
        <v>0</v>
      </c>
      <c r="J6" s="76">
        <f aca="true" t="shared" si="3" ref="J6:J15">IF(H6=1,7,(IF(H6=2,5,(IF(H6=3,4,(IF(H6=4,3,(IF(H6=5,2,(IF(H6=6,1,(IF(H6=7,0,0)))))))))))))</f>
        <v>0</v>
      </c>
      <c r="K6" s="77">
        <f aca="true" t="shared" si="4" ref="K6:K15">F6+I6</f>
        <v>0</v>
      </c>
      <c r="L6" s="73"/>
      <c r="M6" s="74">
        <f aca="true" t="shared" si="5" ref="M6:M15">IF(L6=1,7,(IF(L6=2,5,(IF(L6=3,4,(IF(L6=4,3,(IF(L6=5,2,(IF(L6=6,1,(IF(L6=7,0,0)))))))))))))</f>
        <v>0</v>
      </c>
      <c r="N6" s="76">
        <f aca="true" t="shared" si="6" ref="N6:N15">IF(L6=1,7,(IF(L6=2,5,(IF(L6=3,4,(IF(L6=4,3,(IF(L6=5,2,(IF(L6=6,1,(IF(L6=7,0,0)))))))))))))</f>
        <v>0</v>
      </c>
      <c r="O6" s="125">
        <f aca="true" t="shared" si="7" ref="O6:O15">K6+M6</f>
        <v>0</v>
      </c>
      <c r="P6" s="79">
        <f aca="true" t="shared" si="8" ref="P6:P15">(G6*$E$2)+(J6*$H$2)+(N6*$L$2)</f>
        <v>0</v>
      </c>
    </row>
    <row r="7" spans="1:16" s="89" customFormat="1" ht="21.75" customHeight="1">
      <c r="A7" s="52"/>
      <c r="B7" s="191" t="e">
        <v>#N/A</v>
      </c>
      <c r="C7" s="191" t="e">
        <v>#N/A</v>
      </c>
      <c r="D7" s="205" t="e">
        <v>#N/A</v>
      </c>
      <c r="E7" s="84"/>
      <c r="F7" s="82">
        <f t="shared" si="0"/>
        <v>0</v>
      </c>
      <c r="G7" s="83">
        <f t="shared" si="1"/>
        <v>0</v>
      </c>
      <c r="H7" s="84"/>
      <c r="I7" s="82">
        <f t="shared" si="2"/>
        <v>0</v>
      </c>
      <c r="J7" s="85">
        <f t="shared" si="3"/>
        <v>0</v>
      </c>
      <c r="K7" s="86">
        <f t="shared" si="4"/>
        <v>0</v>
      </c>
      <c r="L7" s="84"/>
      <c r="M7" s="82">
        <f t="shared" si="5"/>
        <v>0</v>
      </c>
      <c r="N7" s="85">
        <f t="shared" si="6"/>
        <v>0</v>
      </c>
      <c r="O7" s="121">
        <f t="shared" si="7"/>
        <v>0</v>
      </c>
      <c r="P7" s="88">
        <f t="shared" si="8"/>
        <v>0</v>
      </c>
    </row>
    <row r="8" spans="1:16" s="89" customFormat="1" ht="21.75" customHeight="1">
      <c r="A8" s="57"/>
      <c r="B8" s="67" t="e">
        <v>#N/A</v>
      </c>
      <c r="C8" s="67" t="e">
        <v>#N/A</v>
      </c>
      <c r="D8" s="196" t="e">
        <v>#N/A</v>
      </c>
      <c r="E8" s="81"/>
      <c r="F8" s="82">
        <f t="shared" si="0"/>
        <v>0</v>
      </c>
      <c r="G8" s="83">
        <f t="shared" si="1"/>
        <v>0</v>
      </c>
      <c r="H8" s="84"/>
      <c r="I8" s="82">
        <f t="shared" si="2"/>
        <v>0</v>
      </c>
      <c r="J8" s="85">
        <f t="shared" si="3"/>
        <v>0</v>
      </c>
      <c r="K8" s="86">
        <f t="shared" si="4"/>
        <v>0</v>
      </c>
      <c r="L8" s="84"/>
      <c r="M8" s="82">
        <f t="shared" si="5"/>
        <v>0</v>
      </c>
      <c r="N8" s="85">
        <f t="shared" si="6"/>
        <v>0</v>
      </c>
      <c r="O8" s="121">
        <f t="shared" si="7"/>
        <v>0</v>
      </c>
      <c r="P8" s="88">
        <f t="shared" si="8"/>
        <v>0</v>
      </c>
    </row>
    <row r="9" spans="1:16" s="89" customFormat="1" ht="21.75" customHeight="1">
      <c r="A9" s="52"/>
      <c r="B9" s="191" t="e">
        <v>#N/A</v>
      </c>
      <c r="C9" s="191" t="e">
        <v>#N/A</v>
      </c>
      <c r="D9" s="205" t="e">
        <v>#N/A</v>
      </c>
      <c r="E9" s="84"/>
      <c r="F9" s="82">
        <f t="shared" si="0"/>
        <v>0</v>
      </c>
      <c r="G9" s="83">
        <f t="shared" si="1"/>
        <v>0</v>
      </c>
      <c r="H9" s="84"/>
      <c r="I9" s="82">
        <f t="shared" si="2"/>
        <v>0</v>
      </c>
      <c r="J9" s="85">
        <f t="shared" si="3"/>
        <v>0</v>
      </c>
      <c r="K9" s="86">
        <f t="shared" si="4"/>
        <v>0</v>
      </c>
      <c r="L9" s="84"/>
      <c r="M9" s="82">
        <f t="shared" si="5"/>
        <v>0</v>
      </c>
      <c r="N9" s="85">
        <f t="shared" si="6"/>
        <v>0</v>
      </c>
      <c r="O9" s="121">
        <f t="shared" si="7"/>
        <v>0</v>
      </c>
      <c r="P9" s="88">
        <f t="shared" si="8"/>
        <v>0</v>
      </c>
    </row>
    <row r="10" spans="1:16" s="89" customFormat="1" ht="21.75" customHeight="1">
      <c r="A10" s="57"/>
      <c r="B10" s="191" t="e">
        <v>#N/A</v>
      </c>
      <c r="C10" s="191" t="e">
        <v>#N/A</v>
      </c>
      <c r="D10" s="205" t="e">
        <v>#N/A</v>
      </c>
      <c r="E10" s="81"/>
      <c r="F10" s="82">
        <f t="shared" si="0"/>
        <v>0</v>
      </c>
      <c r="G10" s="83">
        <f t="shared" si="1"/>
        <v>0</v>
      </c>
      <c r="H10" s="84"/>
      <c r="I10" s="82">
        <f t="shared" si="2"/>
        <v>0</v>
      </c>
      <c r="J10" s="85">
        <f t="shared" si="3"/>
        <v>0</v>
      </c>
      <c r="K10" s="86">
        <f t="shared" si="4"/>
        <v>0</v>
      </c>
      <c r="L10" s="84"/>
      <c r="M10" s="82">
        <f t="shared" si="5"/>
        <v>0</v>
      </c>
      <c r="N10" s="85">
        <f t="shared" si="6"/>
        <v>0</v>
      </c>
      <c r="O10" s="121">
        <f t="shared" si="7"/>
        <v>0</v>
      </c>
      <c r="P10" s="88">
        <f t="shared" si="8"/>
        <v>0</v>
      </c>
    </row>
    <row r="11" spans="1:16" s="80" customFormat="1" ht="21.75" customHeight="1">
      <c r="A11" s="57"/>
      <c r="B11" s="216" t="e">
        <v>#N/A</v>
      </c>
      <c r="C11" s="67" t="e">
        <v>#N/A</v>
      </c>
      <c r="D11" s="196" t="e">
        <v>#N/A</v>
      </c>
      <c r="E11" s="81"/>
      <c r="F11" s="82">
        <f t="shared" si="0"/>
        <v>0</v>
      </c>
      <c r="G11" s="83">
        <f t="shared" si="1"/>
        <v>0</v>
      </c>
      <c r="H11" s="84"/>
      <c r="I11" s="82">
        <f t="shared" si="2"/>
        <v>0</v>
      </c>
      <c r="J11" s="85">
        <f t="shared" si="3"/>
        <v>0</v>
      </c>
      <c r="K11" s="86">
        <f t="shared" si="4"/>
        <v>0</v>
      </c>
      <c r="L11" s="84"/>
      <c r="M11" s="82">
        <f t="shared" si="5"/>
        <v>0</v>
      </c>
      <c r="N11" s="85">
        <f t="shared" si="6"/>
        <v>0</v>
      </c>
      <c r="O11" s="121">
        <f t="shared" si="7"/>
        <v>0</v>
      </c>
      <c r="P11" s="88">
        <f t="shared" si="8"/>
        <v>0</v>
      </c>
    </row>
    <row r="12" spans="1:17" s="89" customFormat="1" ht="21.75" customHeight="1">
      <c r="A12" s="45"/>
      <c r="B12" s="216" t="e">
        <v>#N/A</v>
      </c>
      <c r="C12" s="67" t="e">
        <v>#N/A</v>
      </c>
      <c r="D12" s="196" t="e">
        <v>#N/A</v>
      </c>
      <c r="E12" s="81"/>
      <c r="F12" s="82">
        <f t="shared" si="0"/>
        <v>0</v>
      </c>
      <c r="G12" s="83">
        <f t="shared" si="1"/>
        <v>0</v>
      </c>
      <c r="H12" s="84"/>
      <c r="I12" s="82">
        <f t="shared" si="2"/>
        <v>0</v>
      </c>
      <c r="J12" s="85">
        <f t="shared" si="3"/>
        <v>0</v>
      </c>
      <c r="K12" s="86">
        <f t="shared" si="4"/>
        <v>0</v>
      </c>
      <c r="L12" s="84"/>
      <c r="M12" s="82">
        <f t="shared" si="5"/>
        <v>0</v>
      </c>
      <c r="N12" s="85">
        <f t="shared" si="6"/>
        <v>0</v>
      </c>
      <c r="O12" s="121">
        <f t="shared" si="7"/>
        <v>0</v>
      </c>
      <c r="P12" s="88">
        <f t="shared" si="8"/>
        <v>0</v>
      </c>
      <c r="Q12" s="80"/>
    </row>
    <row r="13" spans="1:16" s="80" customFormat="1" ht="21.75" customHeight="1">
      <c r="A13" s="47"/>
      <c r="B13" s="216" t="e">
        <v>#N/A</v>
      </c>
      <c r="C13" s="67" t="e">
        <v>#N/A</v>
      </c>
      <c r="D13" s="196" t="e">
        <v>#N/A</v>
      </c>
      <c r="E13" s="84"/>
      <c r="F13" s="82">
        <f t="shared" si="0"/>
        <v>0</v>
      </c>
      <c r="G13" s="83">
        <f t="shared" si="1"/>
        <v>0</v>
      </c>
      <c r="H13" s="84"/>
      <c r="I13" s="82">
        <f t="shared" si="2"/>
        <v>0</v>
      </c>
      <c r="J13" s="85">
        <f t="shared" si="3"/>
        <v>0</v>
      </c>
      <c r="K13" s="86">
        <f t="shared" si="4"/>
        <v>0</v>
      </c>
      <c r="L13" s="84"/>
      <c r="M13" s="82">
        <f t="shared" si="5"/>
        <v>0</v>
      </c>
      <c r="N13" s="85">
        <f t="shared" si="6"/>
        <v>0</v>
      </c>
      <c r="O13" s="121">
        <f t="shared" si="7"/>
        <v>0</v>
      </c>
      <c r="P13" s="88">
        <f t="shared" si="8"/>
        <v>0</v>
      </c>
    </row>
    <row r="14" spans="1:16" s="80" customFormat="1" ht="21.75" customHeight="1">
      <c r="A14" s="46"/>
      <c r="B14" s="67" t="e">
        <v>#N/A</v>
      </c>
      <c r="C14" s="67" t="e">
        <v>#N/A</v>
      </c>
      <c r="D14" s="196" t="e">
        <v>#N/A</v>
      </c>
      <c r="E14" s="84"/>
      <c r="F14" s="82">
        <f t="shared" si="0"/>
        <v>0</v>
      </c>
      <c r="G14" s="83">
        <f t="shared" si="1"/>
        <v>0</v>
      </c>
      <c r="H14" s="84"/>
      <c r="I14" s="82">
        <f t="shared" si="2"/>
        <v>0</v>
      </c>
      <c r="J14" s="85">
        <f t="shared" si="3"/>
        <v>0</v>
      </c>
      <c r="K14" s="86">
        <f t="shared" si="4"/>
        <v>0</v>
      </c>
      <c r="L14" s="84"/>
      <c r="M14" s="82">
        <f t="shared" si="5"/>
        <v>0</v>
      </c>
      <c r="N14" s="85">
        <f t="shared" si="6"/>
        <v>0</v>
      </c>
      <c r="O14" s="121">
        <f t="shared" si="7"/>
        <v>0</v>
      </c>
      <c r="P14" s="88">
        <f t="shared" si="8"/>
        <v>0</v>
      </c>
    </row>
    <row r="15" spans="1:16" s="80" customFormat="1" ht="21.75" customHeight="1" thickBot="1">
      <c r="A15" s="56"/>
      <c r="B15" s="214" t="e">
        <v>#N/A</v>
      </c>
      <c r="C15" s="214" t="e">
        <v>#N/A</v>
      </c>
      <c r="D15" s="217" t="e">
        <v>#N/A</v>
      </c>
      <c r="E15" s="97"/>
      <c r="F15" s="95">
        <f t="shared" si="0"/>
        <v>0</v>
      </c>
      <c r="G15" s="96">
        <f t="shared" si="1"/>
        <v>0</v>
      </c>
      <c r="H15" s="97"/>
      <c r="I15" s="95">
        <f t="shared" si="2"/>
        <v>0</v>
      </c>
      <c r="J15" s="98">
        <f t="shared" si="3"/>
        <v>0</v>
      </c>
      <c r="K15" s="99">
        <f t="shared" si="4"/>
        <v>0</v>
      </c>
      <c r="L15" s="97"/>
      <c r="M15" s="95">
        <f t="shared" si="5"/>
        <v>0</v>
      </c>
      <c r="N15" s="98">
        <f t="shared" si="6"/>
        <v>0</v>
      </c>
      <c r="O15" s="122">
        <f t="shared" si="7"/>
        <v>0</v>
      </c>
      <c r="P15" s="102">
        <f t="shared" si="8"/>
        <v>0</v>
      </c>
    </row>
    <row r="16" spans="1:12" s="80" customFormat="1" ht="21.75" customHeight="1">
      <c r="A16" s="137"/>
      <c r="B16" s="126"/>
      <c r="C16" s="126"/>
      <c r="D16" s="126"/>
      <c r="E16" s="103"/>
      <c r="H16" s="103"/>
      <c r="L16" s="103"/>
    </row>
    <row r="17" spans="1:12" s="80" customFormat="1" ht="21.75" customHeight="1">
      <c r="A17" s="137"/>
      <c r="B17" s="126"/>
      <c r="C17" s="126"/>
      <c r="D17" s="126"/>
      <c r="E17" s="103"/>
      <c r="H17" s="103"/>
      <c r="L17" s="103"/>
    </row>
    <row r="18" spans="1:12" s="80" customFormat="1" ht="21.75" customHeight="1">
      <c r="A18" s="137"/>
      <c r="B18" s="126"/>
      <c r="C18" s="126"/>
      <c r="D18" s="126"/>
      <c r="E18" s="103"/>
      <c r="H18" s="103"/>
      <c r="L18" s="103"/>
    </row>
    <row r="19" spans="1:12" s="80" customFormat="1" ht="21.75" customHeight="1">
      <c r="A19" s="137"/>
      <c r="B19" s="126"/>
      <c r="C19" s="126"/>
      <c r="D19" s="126"/>
      <c r="E19" s="103"/>
      <c r="H19" s="103"/>
      <c r="L19" s="103"/>
    </row>
    <row r="20" spans="1:12" s="80" customFormat="1" ht="21.75" customHeight="1">
      <c r="A20" s="137"/>
      <c r="B20" s="126"/>
      <c r="C20" s="126"/>
      <c r="D20" s="126"/>
      <c r="E20" s="103"/>
      <c r="H20" s="103"/>
      <c r="L20" s="103"/>
    </row>
    <row r="21" spans="1:12" s="80" customFormat="1" ht="21.75" customHeight="1">
      <c r="A21" s="137"/>
      <c r="B21" s="126"/>
      <c r="C21" s="126"/>
      <c r="D21" s="126"/>
      <c r="E21" s="103"/>
      <c r="H21" s="103"/>
      <c r="L21" s="103"/>
    </row>
    <row r="22" spans="1:12" s="80" customFormat="1" ht="21.75" customHeight="1">
      <c r="A22" s="137"/>
      <c r="B22" s="126"/>
      <c r="C22" s="126"/>
      <c r="D22" s="126"/>
      <c r="E22" s="103"/>
      <c r="H22" s="103"/>
      <c r="L22" s="103"/>
    </row>
    <row r="23" spans="1:12" s="80" customFormat="1" ht="21.75" customHeight="1">
      <c r="A23" s="137"/>
      <c r="B23" s="126"/>
      <c r="C23" s="126"/>
      <c r="D23" s="126"/>
      <c r="E23" s="103"/>
      <c r="H23" s="103"/>
      <c r="L23" s="103"/>
    </row>
    <row r="24" spans="1:12" s="80" customFormat="1" ht="21.75" customHeight="1">
      <c r="A24" s="137"/>
      <c r="B24" s="126"/>
      <c r="C24" s="126"/>
      <c r="D24" s="126"/>
      <c r="E24" s="103"/>
      <c r="H24" s="103"/>
      <c r="L24" s="103"/>
    </row>
    <row r="25" spans="1:12" s="80" customFormat="1" ht="21.75" customHeight="1">
      <c r="A25" s="137"/>
      <c r="B25" s="126"/>
      <c r="C25" s="126"/>
      <c r="D25" s="126"/>
      <c r="E25" s="103"/>
      <c r="H25" s="103"/>
      <c r="L25" s="103"/>
    </row>
    <row r="26" spans="1:12" s="80" customFormat="1" ht="21.75" customHeight="1">
      <c r="A26" s="137"/>
      <c r="B26" s="126"/>
      <c r="C26" s="126"/>
      <c r="D26" s="126"/>
      <c r="E26" s="103"/>
      <c r="H26" s="103"/>
      <c r="L26" s="103"/>
    </row>
    <row r="27" spans="1:12" s="80" customFormat="1" ht="21.75" customHeight="1">
      <c r="A27" s="137"/>
      <c r="B27" s="126"/>
      <c r="C27" s="126"/>
      <c r="D27" s="126"/>
      <c r="E27" s="103"/>
      <c r="H27" s="103"/>
      <c r="L27" s="103"/>
    </row>
    <row r="28" spans="1:12" s="80" customFormat="1" ht="21.75" customHeight="1">
      <c r="A28" s="137"/>
      <c r="B28" s="126"/>
      <c r="C28" s="126"/>
      <c r="D28" s="126"/>
      <c r="E28" s="103"/>
      <c r="H28" s="103"/>
      <c r="L28" s="103"/>
    </row>
    <row r="29" spans="1:12" s="80" customFormat="1" ht="21.75" customHeight="1">
      <c r="A29" s="137"/>
      <c r="B29" s="126"/>
      <c r="C29" s="126"/>
      <c r="D29" s="126"/>
      <c r="E29" s="103"/>
      <c r="H29" s="103"/>
      <c r="L29" s="103"/>
    </row>
    <row r="30" spans="1:12" s="80" customFormat="1" ht="21.75" customHeight="1">
      <c r="A30" s="137"/>
      <c r="B30" s="126"/>
      <c r="C30" s="126"/>
      <c r="D30" s="126"/>
      <c r="E30" s="103"/>
      <c r="H30" s="103"/>
      <c r="L30" s="103"/>
    </row>
    <row r="31" spans="1:12" s="80" customFormat="1" ht="21.75" customHeight="1">
      <c r="A31" s="137"/>
      <c r="B31" s="126"/>
      <c r="C31" s="126"/>
      <c r="D31" s="126"/>
      <c r="E31" s="103"/>
      <c r="H31" s="103"/>
      <c r="L31" s="103"/>
    </row>
    <row r="32" spans="1:12" s="80" customFormat="1" ht="21.75" customHeight="1">
      <c r="A32" s="137"/>
      <c r="B32" s="126"/>
      <c r="C32" s="126"/>
      <c r="D32" s="126"/>
      <c r="E32" s="103"/>
      <c r="H32" s="103"/>
      <c r="L32" s="103"/>
    </row>
    <row r="33" spans="1:12" s="80" customFormat="1" ht="21.75" customHeight="1">
      <c r="A33" s="137"/>
      <c r="B33" s="126"/>
      <c r="C33" s="126"/>
      <c r="D33" s="126"/>
      <c r="E33" s="103"/>
      <c r="H33" s="103"/>
      <c r="L33" s="103"/>
    </row>
    <row r="34" spans="1:12" s="80" customFormat="1" ht="21.75" customHeight="1">
      <c r="A34" s="137"/>
      <c r="B34" s="126"/>
      <c r="C34" s="126"/>
      <c r="D34" s="126"/>
      <c r="E34" s="103"/>
      <c r="H34" s="103"/>
      <c r="L34" s="103"/>
    </row>
    <row r="35" spans="1:12" s="80" customFormat="1" ht="21.75" customHeight="1">
      <c r="A35" s="137"/>
      <c r="B35" s="126"/>
      <c r="C35" s="126"/>
      <c r="D35" s="126"/>
      <c r="E35" s="103"/>
      <c r="H35" s="103"/>
      <c r="L35" s="103"/>
    </row>
    <row r="36" spans="1:12" s="80" customFormat="1" ht="21.75" customHeight="1">
      <c r="A36" s="137"/>
      <c r="B36" s="126"/>
      <c r="C36" s="126"/>
      <c r="D36" s="126"/>
      <c r="E36" s="103"/>
      <c r="H36" s="103"/>
      <c r="L36" s="103"/>
    </row>
    <row r="37" spans="1:12" s="80" customFormat="1" ht="21.75" customHeight="1">
      <c r="A37" s="137"/>
      <c r="B37" s="126"/>
      <c r="C37" s="126"/>
      <c r="D37" s="126"/>
      <c r="E37" s="103"/>
      <c r="H37" s="103"/>
      <c r="L37" s="103"/>
    </row>
    <row r="38" spans="1:12" s="80" customFormat="1" ht="21.75" customHeight="1">
      <c r="A38" s="137"/>
      <c r="B38" s="126"/>
      <c r="C38" s="126"/>
      <c r="D38" s="126"/>
      <c r="E38" s="103"/>
      <c r="H38" s="103"/>
      <c r="L38" s="103"/>
    </row>
    <row r="39" spans="1:12" s="80" customFormat="1" ht="21.75" customHeight="1">
      <c r="A39" s="137"/>
      <c r="B39" s="126"/>
      <c r="C39" s="126"/>
      <c r="D39" s="126"/>
      <c r="E39" s="103"/>
      <c r="H39" s="103"/>
      <c r="L39" s="103"/>
    </row>
    <row r="40" spans="1:12" s="80" customFormat="1" ht="21.75" customHeight="1">
      <c r="A40" s="137"/>
      <c r="B40" s="126"/>
      <c r="C40" s="126"/>
      <c r="D40" s="126"/>
      <c r="E40" s="103"/>
      <c r="H40" s="103"/>
      <c r="L40" s="103"/>
    </row>
    <row r="41" spans="1:12" s="80" customFormat="1" ht="21.75" customHeight="1">
      <c r="A41" s="137"/>
      <c r="B41" s="126"/>
      <c r="C41" s="126"/>
      <c r="D41" s="126"/>
      <c r="E41" s="103"/>
      <c r="H41" s="103"/>
      <c r="L41" s="103"/>
    </row>
    <row r="42" spans="1:12" s="80" customFormat="1" ht="21.75" customHeight="1">
      <c r="A42" s="137"/>
      <c r="B42" s="126"/>
      <c r="C42" s="126"/>
      <c r="D42" s="126"/>
      <c r="E42" s="103"/>
      <c r="H42" s="103"/>
      <c r="L42" s="103"/>
    </row>
    <row r="43" spans="1:12" s="80" customFormat="1" ht="21.75" customHeight="1">
      <c r="A43" s="137"/>
      <c r="B43" s="126"/>
      <c r="C43" s="126"/>
      <c r="D43" s="126"/>
      <c r="E43" s="103"/>
      <c r="H43" s="103"/>
      <c r="L43" s="103"/>
    </row>
    <row r="44" spans="1:12" s="80" customFormat="1" ht="21.75" customHeight="1">
      <c r="A44" s="137"/>
      <c r="B44" s="126"/>
      <c r="C44" s="126"/>
      <c r="D44" s="126"/>
      <c r="E44" s="103"/>
      <c r="H44" s="103"/>
      <c r="L44" s="103"/>
    </row>
    <row r="45" spans="1:12" s="80" customFormat="1" ht="21.75" customHeight="1">
      <c r="A45" s="137"/>
      <c r="B45" s="126"/>
      <c r="C45" s="126"/>
      <c r="D45" s="126"/>
      <c r="E45" s="103"/>
      <c r="H45" s="103"/>
      <c r="L45" s="103"/>
    </row>
    <row r="46" spans="1:12" s="80" customFormat="1" ht="21.75" customHeight="1">
      <c r="A46" s="137"/>
      <c r="B46" s="126"/>
      <c r="C46" s="126"/>
      <c r="D46" s="126"/>
      <c r="E46" s="103"/>
      <c r="H46" s="103"/>
      <c r="L46" s="103"/>
    </row>
    <row r="47" spans="1:12" s="80" customFormat="1" ht="21.75" customHeight="1">
      <c r="A47" s="137"/>
      <c r="B47" s="126"/>
      <c r="C47" s="126"/>
      <c r="D47" s="126"/>
      <c r="E47" s="103"/>
      <c r="H47" s="103"/>
      <c r="L47" s="103"/>
    </row>
    <row r="48" spans="1:12" s="80" customFormat="1" ht="21.75" customHeight="1">
      <c r="A48" s="137"/>
      <c r="B48" s="126"/>
      <c r="C48" s="126"/>
      <c r="D48" s="126"/>
      <c r="E48" s="103"/>
      <c r="H48" s="103"/>
      <c r="L48" s="103"/>
    </row>
    <row r="49" spans="1:12" s="80" customFormat="1" ht="21.75" customHeight="1">
      <c r="A49" s="137"/>
      <c r="B49" s="126"/>
      <c r="C49" s="126"/>
      <c r="D49" s="126"/>
      <c r="E49" s="103"/>
      <c r="H49" s="103"/>
      <c r="L49" s="103"/>
    </row>
    <row r="50" spans="1:12" s="80" customFormat="1" ht="21.75" customHeight="1">
      <c r="A50" s="137"/>
      <c r="B50" s="126"/>
      <c r="C50" s="126"/>
      <c r="D50" s="126"/>
      <c r="E50" s="103"/>
      <c r="H50" s="103"/>
      <c r="L50" s="103"/>
    </row>
    <row r="51" spans="1:12" s="80" customFormat="1" ht="21.75" customHeight="1">
      <c r="A51" s="137"/>
      <c r="B51" s="126"/>
      <c r="C51" s="126"/>
      <c r="D51" s="126"/>
      <c r="E51" s="103"/>
      <c r="H51" s="103"/>
      <c r="L51" s="103"/>
    </row>
    <row r="52" spans="1:12" s="80" customFormat="1" ht="21.75" customHeight="1">
      <c r="A52" s="137"/>
      <c r="B52" s="126"/>
      <c r="C52" s="126"/>
      <c r="D52" s="126"/>
      <c r="E52" s="103"/>
      <c r="H52" s="103"/>
      <c r="L52" s="103"/>
    </row>
    <row r="53" spans="1:12" s="80" customFormat="1" ht="21.75" customHeight="1">
      <c r="A53" s="137"/>
      <c r="B53" s="126"/>
      <c r="C53" s="126"/>
      <c r="D53" s="126"/>
      <c r="E53" s="103"/>
      <c r="H53" s="103"/>
      <c r="L53" s="103"/>
    </row>
    <row r="54" spans="1:12" s="80" customFormat="1" ht="21.75" customHeight="1">
      <c r="A54" s="137"/>
      <c r="B54" s="126"/>
      <c r="C54" s="126"/>
      <c r="D54" s="126"/>
      <c r="E54" s="103"/>
      <c r="H54" s="103"/>
      <c r="L54" s="103"/>
    </row>
    <row r="55" spans="1:12" s="80" customFormat="1" ht="21.75" customHeight="1">
      <c r="A55" s="137"/>
      <c r="B55" s="126"/>
      <c r="C55" s="126"/>
      <c r="D55" s="126"/>
      <c r="E55" s="103"/>
      <c r="H55" s="103"/>
      <c r="L55" s="103"/>
    </row>
    <row r="56" spans="1:12" s="80" customFormat="1" ht="21.75" customHeight="1">
      <c r="A56" s="137"/>
      <c r="B56" s="126"/>
      <c r="C56" s="126"/>
      <c r="D56" s="126"/>
      <c r="E56" s="103"/>
      <c r="H56" s="103"/>
      <c r="L56" s="103"/>
    </row>
    <row r="57" spans="1:12" s="80" customFormat="1" ht="21.75" customHeight="1">
      <c r="A57" s="137"/>
      <c r="B57" s="126"/>
      <c r="C57" s="126"/>
      <c r="D57" s="126"/>
      <c r="E57" s="103"/>
      <c r="H57" s="103"/>
      <c r="L57" s="103"/>
    </row>
    <row r="58" spans="1:12" s="80" customFormat="1" ht="21.75" customHeight="1">
      <c r="A58" s="137"/>
      <c r="B58" s="126"/>
      <c r="C58" s="126"/>
      <c r="D58" s="126"/>
      <c r="E58" s="103"/>
      <c r="H58" s="103"/>
      <c r="L58" s="103"/>
    </row>
    <row r="59" spans="1:12" s="80" customFormat="1" ht="21.75" customHeight="1">
      <c r="A59" s="137"/>
      <c r="B59" s="126"/>
      <c r="C59" s="126"/>
      <c r="D59" s="126"/>
      <c r="E59" s="103"/>
      <c r="H59" s="103"/>
      <c r="L59" s="103"/>
    </row>
    <row r="60" spans="1:12" s="80" customFormat="1" ht="21.75" customHeight="1">
      <c r="A60" s="137"/>
      <c r="B60" s="126"/>
      <c r="C60" s="126"/>
      <c r="D60" s="126"/>
      <c r="E60" s="103"/>
      <c r="H60" s="103"/>
      <c r="L60" s="103"/>
    </row>
    <row r="61" spans="1:12" s="80" customFormat="1" ht="21.75" customHeight="1">
      <c r="A61" s="137"/>
      <c r="B61" s="126"/>
      <c r="C61" s="126"/>
      <c r="D61" s="126"/>
      <c r="E61" s="103"/>
      <c r="H61" s="103"/>
      <c r="L61" s="103"/>
    </row>
    <row r="62" spans="1:12" s="80" customFormat="1" ht="21.75" customHeight="1">
      <c r="A62" s="137"/>
      <c r="B62" s="126"/>
      <c r="C62" s="126"/>
      <c r="D62" s="126"/>
      <c r="E62" s="103"/>
      <c r="H62" s="103"/>
      <c r="L62" s="103"/>
    </row>
    <row r="63" spans="1:12" s="80" customFormat="1" ht="21.75" customHeight="1">
      <c r="A63" s="137"/>
      <c r="B63" s="126"/>
      <c r="C63" s="126"/>
      <c r="D63" s="126"/>
      <c r="E63" s="103"/>
      <c r="H63" s="103"/>
      <c r="L63" s="103"/>
    </row>
    <row r="64" spans="1:12" s="80" customFormat="1" ht="21.75" customHeight="1">
      <c r="A64" s="137"/>
      <c r="B64" s="126"/>
      <c r="C64" s="126"/>
      <c r="D64" s="126"/>
      <c r="E64" s="103"/>
      <c r="H64" s="103"/>
      <c r="L64" s="103"/>
    </row>
    <row r="65" spans="1:12" s="80" customFormat="1" ht="21.75" customHeight="1">
      <c r="A65" s="137"/>
      <c r="B65" s="126"/>
      <c r="C65" s="126"/>
      <c r="D65" s="126"/>
      <c r="E65" s="103"/>
      <c r="H65" s="103"/>
      <c r="L65" s="103"/>
    </row>
    <row r="66" spans="1:12" s="80" customFormat="1" ht="21.75" customHeight="1">
      <c r="A66" s="137"/>
      <c r="B66" s="126"/>
      <c r="C66" s="126"/>
      <c r="D66" s="126"/>
      <c r="E66" s="103"/>
      <c r="H66" s="103"/>
      <c r="L66" s="103"/>
    </row>
    <row r="67" spans="1:12" s="80" customFormat="1" ht="21.75" customHeight="1">
      <c r="A67" s="137"/>
      <c r="B67" s="126"/>
      <c r="C67" s="126"/>
      <c r="D67" s="126"/>
      <c r="E67" s="103"/>
      <c r="H67" s="103"/>
      <c r="L67" s="103"/>
    </row>
    <row r="68" spans="1:12" s="80" customFormat="1" ht="21.75" customHeight="1">
      <c r="A68" s="137"/>
      <c r="B68" s="126"/>
      <c r="C68" s="126"/>
      <c r="D68" s="126"/>
      <c r="E68" s="103"/>
      <c r="H68" s="103"/>
      <c r="L68" s="103"/>
    </row>
    <row r="69" spans="1:12" s="80" customFormat="1" ht="21.75" customHeight="1">
      <c r="A69" s="137"/>
      <c r="B69" s="126"/>
      <c r="C69" s="126"/>
      <c r="D69" s="126"/>
      <c r="E69" s="103"/>
      <c r="H69" s="103"/>
      <c r="L69" s="103"/>
    </row>
    <row r="70" spans="1:12" s="80" customFormat="1" ht="21.75" customHeight="1">
      <c r="A70" s="137"/>
      <c r="B70" s="126"/>
      <c r="C70" s="126"/>
      <c r="D70" s="126"/>
      <c r="E70" s="103"/>
      <c r="H70" s="103"/>
      <c r="L70" s="103"/>
    </row>
    <row r="71" spans="1:12" s="80" customFormat="1" ht="21.75" customHeight="1">
      <c r="A71" s="137"/>
      <c r="B71" s="126"/>
      <c r="C71" s="126"/>
      <c r="D71" s="126"/>
      <c r="E71" s="103"/>
      <c r="H71" s="103"/>
      <c r="L71" s="103"/>
    </row>
    <row r="72" spans="1:12" s="80" customFormat="1" ht="21.75" customHeight="1">
      <c r="A72" s="137"/>
      <c r="B72" s="126"/>
      <c r="C72" s="126"/>
      <c r="D72" s="126"/>
      <c r="E72" s="103"/>
      <c r="H72" s="103"/>
      <c r="L72" s="103"/>
    </row>
    <row r="73" spans="1:12" s="80" customFormat="1" ht="21.75" customHeight="1">
      <c r="A73" s="137"/>
      <c r="B73" s="126"/>
      <c r="C73" s="126"/>
      <c r="D73" s="126"/>
      <c r="E73" s="103"/>
      <c r="H73" s="103"/>
      <c r="L73" s="103"/>
    </row>
    <row r="74" spans="1:12" s="80" customFormat="1" ht="21.75" customHeight="1">
      <c r="A74" s="137"/>
      <c r="B74" s="126"/>
      <c r="C74" s="126"/>
      <c r="D74" s="126"/>
      <c r="E74" s="103"/>
      <c r="H74" s="103"/>
      <c r="L74" s="103"/>
    </row>
    <row r="75" spans="1:12" s="80" customFormat="1" ht="21.75" customHeight="1">
      <c r="A75" s="126"/>
      <c r="B75" s="126"/>
      <c r="C75" s="126"/>
      <c r="D75" s="126"/>
      <c r="E75" s="103"/>
      <c r="H75" s="103"/>
      <c r="L75" s="103"/>
    </row>
    <row r="76" spans="1:12" s="80" customFormat="1" ht="21.75" customHeight="1">
      <c r="A76" s="126"/>
      <c r="B76" s="126"/>
      <c r="C76" s="126"/>
      <c r="D76" s="126"/>
      <c r="E76" s="103"/>
      <c r="H76" s="103"/>
      <c r="L76" s="103"/>
    </row>
    <row r="77" spans="1:12" s="80" customFormat="1" ht="21.75" customHeight="1">
      <c r="A77" s="126"/>
      <c r="E77" s="103"/>
      <c r="H77" s="103"/>
      <c r="L77" s="103"/>
    </row>
    <row r="78" spans="1:12" s="80" customFormat="1" ht="21.75" customHeight="1">
      <c r="A78" s="126"/>
      <c r="E78" s="103"/>
      <c r="H78" s="103"/>
      <c r="L78" s="103"/>
    </row>
    <row r="79" spans="1:12" s="80" customFormat="1" ht="21.75" customHeight="1">
      <c r="A79" s="126"/>
      <c r="E79" s="103"/>
      <c r="H79" s="103"/>
      <c r="L79" s="103"/>
    </row>
    <row r="80" spans="1:12" s="80" customFormat="1" ht="21.75" customHeight="1">
      <c r="A80" s="126"/>
      <c r="E80" s="103"/>
      <c r="H80" s="103"/>
      <c r="L80" s="103"/>
    </row>
  </sheetData>
  <sheetProtection/>
  <mergeCells count="8">
    <mergeCell ref="E3:G3"/>
    <mergeCell ref="H3:J3"/>
    <mergeCell ref="K3:K5"/>
    <mergeCell ref="L3:N3"/>
    <mergeCell ref="O3:P4"/>
    <mergeCell ref="E4:G4"/>
    <mergeCell ref="H4:J4"/>
    <mergeCell ref="L4:N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79"/>
  <sheetViews>
    <sheetView zoomScale="90" zoomScaleNormal="90"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1" customWidth="1"/>
    <col min="2" max="2" width="23.28125" style="0" customWidth="1"/>
    <col min="3" max="3" width="18.421875" style="0" customWidth="1"/>
    <col min="4" max="4" width="23.57421875" style="0" customWidth="1"/>
    <col min="5" max="5" width="5.00390625" style="1" customWidth="1"/>
    <col min="6" max="6" width="11.57421875" style="0" customWidth="1"/>
    <col min="7" max="7" width="8.8515625" style="0" customWidth="1"/>
    <col min="8" max="8" width="5.7109375" style="1" customWidth="1"/>
    <col min="9" max="9" width="11.57421875" style="0" customWidth="1"/>
    <col min="10" max="10" width="8.421875" style="0" customWidth="1"/>
    <col min="11" max="11" width="11.57421875" style="0" customWidth="1"/>
    <col min="12" max="12" width="5.28125" style="1" customWidth="1"/>
    <col min="13" max="13" width="11.140625" style="0" customWidth="1"/>
    <col min="14" max="14" width="9.00390625" style="0" customWidth="1"/>
  </cols>
  <sheetData>
    <row r="1" spans="1:8" ht="21.75" customHeight="1">
      <c r="A1" s="1" t="s">
        <v>0</v>
      </c>
      <c r="B1" t="s">
        <v>25</v>
      </c>
      <c r="H1" s="10"/>
    </row>
    <row r="2" spans="1:12" ht="21.75" customHeight="1" thickBot="1">
      <c r="A2" s="36"/>
      <c r="B2" s="243" t="s">
        <v>14</v>
      </c>
      <c r="C2" s="243"/>
      <c r="D2" s="243"/>
      <c r="E2" s="23">
        <v>11</v>
      </c>
      <c r="F2" s="26"/>
      <c r="G2" s="26"/>
      <c r="H2" s="23">
        <v>11</v>
      </c>
      <c r="I2" s="26"/>
      <c r="J2" s="26"/>
      <c r="K2" s="26"/>
      <c r="L2" s="23">
        <v>11</v>
      </c>
    </row>
    <row r="3" spans="1:16" ht="21.75" customHeight="1" thickBot="1">
      <c r="A3" s="4"/>
      <c r="B3" s="32"/>
      <c r="C3" s="32"/>
      <c r="D3" s="32"/>
      <c r="E3" s="272" t="s">
        <v>3</v>
      </c>
      <c r="F3" s="274"/>
      <c r="G3" s="273"/>
      <c r="H3" s="272" t="s">
        <v>8</v>
      </c>
      <c r="I3" s="274"/>
      <c r="J3" s="274"/>
      <c r="K3" s="284" t="s">
        <v>9</v>
      </c>
      <c r="L3" s="272" t="s">
        <v>10</v>
      </c>
      <c r="M3" s="274"/>
      <c r="N3" s="273"/>
      <c r="O3" s="268" t="s">
        <v>11</v>
      </c>
      <c r="P3" s="269"/>
    </row>
    <row r="4" spans="1:16" ht="21.75" customHeight="1" thickBot="1">
      <c r="A4" s="4"/>
      <c r="B4" s="32"/>
      <c r="C4" s="32"/>
      <c r="D4" s="32"/>
      <c r="E4" s="272" t="s">
        <v>6</v>
      </c>
      <c r="F4" s="274"/>
      <c r="G4" s="273"/>
      <c r="H4" s="272" t="s">
        <v>6</v>
      </c>
      <c r="I4" s="274"/>
      <c r="J4" s="274"/>
      <c r="K4" s="285"/>
      <c r="L4" s="272" t="s">
        <v>6</v>
      </c>
      <c r="M4" s="274"/>
      <c r="N4" s="273"/>
      <c r="O4" s="270"/>
      <c r="P4" s="271"/>
    </row>
    <row r="5" spans="1:16" ht="29.25" customHeight="1" thickBot="1">
      <c r="A5" s="2" t="s">
        <v>1</v>
      </c>
      <c r="B5" s="3" t="s">
        <v>32</v>
      </c>
      <c r="C5" s="3" t="s">
        <v>33</v>
      </c>
      <c r="D5" s="40" t="s">
        <v>31</v>
      </c>
      <c r="E5" s="3" t="s">
        <v>4</v>
      </c>
      <c r="F5" s="6" t="s">
        <v>7</v>
      </c>
      <c r="G5" s="6" t="s">
        <v>5</v>
      </c>
      <c r="H5" s="3" t="s">
        <v>4</v>
      </c>
      <c r="I5" s="6" t="s">
        <v>7</v>
      </c>
      <c r="J5" s="6" t="s">
        <v>5</v>
      </c>
      <c r="K5" s="286"/>
      <c r="L5" s="3" t="s">
        <v>4</v>
      </c>
      <c r="M5" s="6" t="s">
        <v>7</v>
      </c>
      <c r="N5" s="6" t="s">
        <v>5</v>
      </c>
      <c r="O5" s="8" t="s">
        <v>12</v>
      </c>
      <c r="P5" s="8" t="s">
        <v>13</v>
      </c>
    </row>
    <row r="6" spans="1:16" s="80" customFormat="1" ht="21.75" customHeight="1">
      <c r="A6" s="174">
        <v>42</v>
      </c>
      <c r="B6" s="191" t="s">
        <v>265</v>
      </c>
      <c r="C6" s="191" t="s">
        <v>266</v>
      </c>
      <c r="D6" s="205" t="s">
        <v>267</v>
      </c>
      <c r="E6" s="81">
        <v>1</v>
      </c>
      <c r="F6" s="74">
        <f aca="true" t="shared" si="0" ref="F6:F15">IF(E6=1,7,(IF(E6=2,5,(IF(E6=3,4,(IF(E6=4,3,(IF(E6=5,2,(IF(E6=6,1,(IF(E6=7,0,0)))))))))))))</f>
        <v>7</v>
      </c>
      <c r="G6" s="83">
        <f aca="true" t="shared" si="1" ref="G6:G14">IF(E6=1,7,(IF(E6=2,5,(IF(E6=3,4,(IF(E6=4,3,(IF(E6=5,2,(IF(E6=6,1,(IF(E6=7,0,0)))))))))))))</f>
        <v>7</v>
      </c>
      <c r="H6" s="84">
        <v>1</v>
      </c>
      <c r="I6" s="74">
        <f aca="true" t="shared" si="2" ref="I6:I15">IF(H6=1,7,(IF(H6=2,5,(IF(H6=3,4,(IF(H6=4,3,(IF(H6=5,2,(IF(H6=6,1,(IF(H6=7,0,0)))))))))))))</f>
        <v>7</v>
      </c>
      <c r="J6" s="85">
        <f aca="true" t="shared" si="3" ref="J6:J14">IF(H6=1,7,(IF(H6=2,5,(IF(H6=3,4,(IF(H6=4,3,(IF(H6=5,2,(IF(H6=6,1,(IF(H6=7,0,0)))))))))))))</f>
        <v>7</v>
      </c>
      <c r="K6" s="86">
        <f aca="true" t="shared" si="4" ref="K6:K14">F6+I6</f>
        <v>14</v>
      </c>
      <c r="L6" s="84">
        <v>1</v>
      </c>
      <c r="M6" s="74">
        <f aca="true" t="shared" si="5" ref="M6:M15">IF(L6=1,7,(IF(L6=2,5,(IF(L6=3,4,(IF(L6=4,3,(IF(L6=5,2,(IF(L6=6,1,(IF(L6=7,0,0)))))))))))))</f>
        <v>7</v>
      </c>
      <c r="N6" s="85">
        <f aca="true" t="shared" si="6" ref="N6:N14">IF(L6=1,7,(IF(L6=2,5,(IF(L6=3,4,(IF(L6=4,3,(IF(L6=5,2,(IF(L6=6,1,(IF(L6=7,0,0)))))))))))))</f>
        <v>7</v>
      </c>
      <c r="O6" s="121">
        <f aca="true" t="shared" si="7" ref="O6:O14">K6+M6</f>
        <v>21</v>
      </c>
      <c r="P6" s="88">
        <f aca="true" t="shared" si="8" ref="P6:P14">(G6*$E$2)+(J6*$H$2)+(N6*$L$2)</f>
        <v>231</v>
      </c>
    </row>
    <row r="7" spans="1:17" s="89" customFormat="1" ht="21.75" customHeight="1">
      <c r="A7" s="61">
        <v>56</v>
      </c>
      <c r="B7" s="191" t="s">
        <v>90</v>
      </c>
      <c r="C7" s="191" t="s">
        <v>102</v>
      </c>
      <c r="D7" s="205" t="s">
        <v>285</v>
      </c>
      <c r="E7" s="84">
        <v>2</v>
      </c>
      <c r="F7" s="82">
        <f t="shared" si="0"/>
        <v>5</v>
      </c>
      <c r="G7" s="83">
        <f t="shared" si="1"/>
        <v>5</v>
      </c>
      <c r="H7" s="84">
        <v>5</v>
      </c>
      <c r="I7" s="82">
        <f t="shared" si="2"/>
        <v>2</v>
      </c>
      <c r="J7" s="85">
        <f t="shared" si="3"/>
        <v>2</v>
      </c>
      <c r="K7" s="86">
        <f t="shared" si="4"/>
        <v>7</v>
      </c>
      <c r="L7" s="84">
        <v>5</v>
      </c>
      <c r="M7" s="82">
        <f t="shared" si="5"/>
        <v>2</v>
      </c>
      <c r="N7" s="85">
        <f t="shared" si="6"/>
        <v>2</v>
      </c>
      <c r="O7" s="121">
        <f t="shared" si="7"/>
        <v>9</v>
      </c>
      <c r="P7" s="88">
        <f t="shared" si="8"/>
        <v>99</v>
      </c>
      <c r="Q7" s="80"/>
    </row>
    <row r="8" spans="1:16" s="89" customFormat="1" ht="21.75" customHeight="1">
      <c r="A8" s="54">
        <v>11</v>
      </c>
      <c r="B8" s="191" t="s">
        <v>225</v>
      </c>
      <c r="C8" s="191" t="s">
        <v>227</v>
      </c>
      <c r="D8" s="205" t="s">
        <v>226</v>
      </c>
      <c r="E8" s="81">
        <v>3</v>
      </c>
      <c r="F8" s="82">
        <f t="shared" si="0"/>
        <v>4</v>
      </c>
      <c r="G8" s="83">
        <f t="shared" si="1"/>
        <v>4</v>
      </c>
      <c r="H8" s="84">
        <v>3</v>
      </c>
      <c r="I8" s="82">
        <f t="shared" si="2"/>
        <v>4</v>
      </c>
      <c r="J8" s="85">
        <f t="shared" si="3"/>
        <v>4</v>
      </c>
      <c r="K8" s="86">
        <f t="shared" si="4"/>
        <v>8</v>
      </c>
      <c r="L8" s="84">
        <v>4</v>
      </c>
      <c r="M8" s="82">
        <f t="shared" si="5"/>
        <v>3</v>
      </c>
      <c r="N8" s="85">
        <f t="shared" si="6"/>
        <v>3</v>
      </c>
      <c r="O8" s="121">
        <f t="shared" si="7"/>
        <v>11</v>
      </c>
      <c r="P8" s="88">
        <f t="shared" si="8"/>
        <v>121</v>
      </c>
    </row>
    <row r="9" spans="1:16" s="80" customFormat="1" ht="21.75" customHeight="1">
      <c r="A9" s="61">
        <v>69</v>
      </c>
      <c r="B9" s="191" t="s">
        <v>155</v>
      </c>
      <c r="C9" s="191" t="s">
        <v>156</v>
      </c>
      <c r="D9" s="205" t="s">
        <v>157</v>
      </c>
      <c r="E9" s="84">
        <v>4</v>
      </c>
      <c r="F9" s="82">
        <f t="shared" si="0"/>
        <v>3</v>
      </c>
      <c r="G9" s="83">
        <f t="shared" si="1"/>
        <v>3</v>
      </c>
      <c r="H9" s="84">
        <v>4</v>
      </c>
      <c r="I9" s="82">
        <f t="shared" si="2"/>
        <v>3</v>
      </c>
      <c r="J9" s="85">
        <f t="shared" si="3"/>
        <v>3</v>
      </c>
      <c r="K9" s="86">
        <f t="shared" si="4"/>
        <v>6</v>
      </c>
      <c r="L9" s="84"/>
      <c r="M9" s="82">
        <f t="shared" si="5"/>
        <v>0</v>
      </c>
      <c r="N9" s="85">
        <f t="shared" si="6"/>
        <v>0</v>
      </c>
      <c r="O9" s="121">
        <f t="shared" si="7"/>
        <v>6</v>
      </c>
      <c r="P9" s="88">
        <f t="shared" si="8"/>
        <v>66</v>
      </c>
    </row>
    <row r="10" spans="1:17" s="89" customFormat="1" ht="21.75" customHeight="1">
      <c r="A10" s="49">
        <v>60</v>
      </c>
      <c r="B10" s="191" t="s">
        <v>144</v>
      </c>
      <c r="C10" s="191" t="s">
        <v>145</v>
      </c>
      <c r="D10" s="205" t="s">
        <v>146</v>
      </c>
      <c r="E10" s="81">
        <v>5</v>
      </c>
      <c r="F10" s="82">
        <f t="shared" si="0"/>
        <v>2</v>
      </c>
      <c r="G10" s="83">
        <f t="shared" si="1"/>
        <v>2</v>
      </c>
      <c r="H10" s="84">
        <v>2</v>
      </c>
      <c r="I10" s="82">
        <f t="shared" si="2"/>
        <v>5</v>
      </c>
      <c r="J10" s="85">
        <f t="shared" si="3"/>
        <v>5</v>
      </c>
      <c r="K10" s="86">
        <f t="shared" si="4"/>
        <v>7</v>
      </c>
      <c r="L10" s="84">
        <v>3</v>
      </c>
      <c r="M10" s="82">
        <f t="shared" si="5"/>
        <v>4</v>
      </c>
      <c r="N10" s="85">
        <f t="shared" si="6"/>
        <v>4</v>
      </c>
      <c r="O10" s="121">
        <f t="shared" si="7"/>
        <v>11</v>
      </c>
      <c r="P10" s="88">
        <f t="shared" si="8"/>
        <v>121</v>
      </c>
      <c r="Q10" s="80"/>
    </row>
    <row r="11" spans="1:17" s="80" customFormat="1" ht="21.75" customHeight="1">
      <c r="A11" s="54">
        <v>67</v>
      </c>
      <c r="B11" s="67" t="s">
        <v>149</v>
      </c>
      <c r="C11" s="67" t="s">
        <v>102</v>
      </c>
      <c r="D11" s="196" t="s">
        <v>143</v>
      </c>
      <c r="E11" s="81">
        <v>6</v>
      </c>
      <c r="F11" s="82">
        <f t="shared" si="0"/>
        <v>1</v>
      </c>
      <c r="G11" s="83">
        <f t="shared" si="1"/>
        <v>1</v>
      </c>
      <c r="H11" s="84">
        <v>6</v>
      </c>
      <c r="I11" s="82">
        <f t="shared" si="2"/>
        <v>1</v>
      </c>
      <c r="J11" s="85">
        <f t="shared" si="3"/>
        <v>1</v>
      </c>
      <c r="K11" s="86">
        <f t="shared" si="4"/>
        <v>2</v>
      </c>
      <c r="L11" s="84">
        <v>2</v>
      </c>
      <c r="M11" s="82">
        <f t="shared" si="5"/>
        <v>5</v>
      </c>
      <c r="N11" s="85">
        <f t="shared" si="6"/>
        <v>5</v>
      </c>
      <c r="O11" s="121">
        <f t="shared" si="7"/>
        <v>7</v>
      </c>
      <c r="P11" s="88">
        <f t="shared" si="8"/>
        <v>77</v>
      </c>
      <c r="Q11" s="89"/>
    </row>
    <row r="12" spans="1:17" s="80" customFormat="1" ht="21.75" customHeight="1">
      <c r="A12" s="47">
        <v>3</v>
      </c>
      <c r="B12" s="191" t="s">
        <v>90</v>
      </c>
      <c r="C12" s="191" t="s">
        <v>91</v>
      </c>
      <c r="D12" s="206" t="s">
        <v>93</v>
      </c>
      <c r="E12" s="84"/>
      <c r="F12" s="82">
        <f t="shared" si="0"/>
        <v>0</v>
      </c>
      <c r="G12" s="83">
        <f t="shared" si="1"/>
        <v>0</v>
      </c>
      <c r="H12" s="84"/>
      <c r="I12" s="82">
        <f t="shared" si="2"/>
        <v>0</v>
      </c>
      <c r="J12" s="85">
        <f t="shared" si="3"/>
        <v>0</v>
      </c>
      <c r="K12" s="86">
        <f t="shared" si="4"/>
        <v>0</v>
      </c>
      <c r="L12" s="84">
        <v>6</v>
      </c>
      <c r="M12" s="82">
        <f t="shared" si="5"/>
        <v>1</v>
      </c>
      <c r="N12" s="85">
        <f t="shared" si="6"/>
        <v>1</v>
      </c>
      <c r="O12" s="121">
        <f t="shared" si="7"/>
        <v>1</v>
      </c>
      <c r="P12" s="88">
        <f t="shared" si="8"/>
        <v>11</v>
      </c>
      <c r="Q12" s="89"/>
    </row>
    <row r="13" spans="1:16" s="89" customFormat="1" ht="21.75" customHeight="1">
      <c r="A13" s="47"/>
      <c r="B13" s="191" t="e">
        <v>#N/A</v>
      </c>
      <c r="C13" s="191" t="e">
        <v>#N/A</v>
      </c>
      <c r="D13" s="205" t="e">
        <v>#N/A</v>
      </c>
      <c r="E13" s="84"/>
      <c r="F13" s="82">
        <f t="shared" si="0"/>
        <v>0</v>
      </c>
      <c r="G13" s="83">
        <f t="shared" si="1"/>
        <v>0</v>
      </c>
      <c r="H13" s="84"/>
      <c r="I13" s="82">
        <f t="shared" si="2"/>
        <v>0</v>
      </c>
      <c r="J13" s="85">
        <f t="shared" si="3"/>
        <v>0</v>
      </c>
      <c r="K13" s="86">
        <f t="shared" si="4"/>
        <v>0</v>
      </c>
      <c r="L13" s="84"/>
      <c r="M13" s="82">
        <f t="shared" si="5"/>
        <v>0</v>
      </c>
      <c r="N13" s="85">
        <f t="shared" si="6"/>
        <v>0</v>
      </c>
      <c r="O13" s="121">
        <f t="shared" si="7"/>
        <v>0</v>
      </c>
      <c r="P13" s="88">
        <f t="shared" si="8"/>
        <v>0</v>
      </c>
    </row>
    <row r="14" spans="1:17" s="89" customFormat="1" ht="21.75" customHeight="1">
      <c r="A14" s="46"/>
      <c r="B14" s="191" t="e">
        <v>#N/A</v>
      </c>
      <c r="C14" s="191" t="e">
        <v>#N/A</v>
      </c>
      <c r="D14" s="205" t="e">
        <v>#N/A</v>
      </c>
      <c r="E14" s="84"/>
      <c r="F14" s="82">
        <f t="shared" si="0"/>
        <v>0</v>
      </c>
      <c r="G14" s="83">
        <f t="shared" si="1"/>
        <v>0</v>
      </c>
      <c r="H14" s="84"/>
      <c r="I14" s="82">
        <f t="shared" si="2"/>
        <v>0</v>
      </c>
      <c r="J14" s="85">
        <f t="shared" si="3"/>
        <v>0</v>
      </c>
      <c r="K14" s="86">
        <f t="shared" si="4"/>
        <v>0</v>
      </c>
      <c r="L14" s="84"/>
      <c r="M14" s="82">
        <f t="shared" si="5"/>
        <v>0</v>
      </c>
      <c r="N14" s="85">
        <f t="shared" si="6"/>
        <v>0</v>
      </c>
      <c r="O14" s="121">
        <f t="shared" si="7"/>
        <v>0</v>
      </c>
      <c r="P14" s="88">
        <f t="shared" si="8"/>
        <v>0</v>
      </c>
      <c r="Q14" s="80"/>
    </row>
    <row r="15" spans="1:16" s="80" customFormat="1" ht="21.75" customHeight="1" thickBot="1">
      <c r="A15" s="176"/>
      <c r="B15" s="214" t="e">
        <v>#N/A</v>
      </c>
      <c r="C15" s="214" t="e">
        <v>#N/A</v>
      </c>
      <c r="D15" s="214" t="e">
        <v>#N/A</v>
      </c>
      <c r="E15" s="97"/>
      <c r="F15" s="95">
        <f t="shared" si="0"/>
        <v>0</v>
      </c>
      <c r="G15" s="96">
        <f>IF(E15=1,7,(IF(E15=2,5,(IF(E15=3,4,(IF(E15=4,3,(IF(E15=5,2,(IF(E15=6,1,(IF(E15=7,0,0)))))))))))))</f>
        <v>0</v>
      </c>
      <c r="H15" s="97"/>
      <c r="I15" s="95">
        <f t="shared" si="2"/>
        <v>0</v>
      </c>
      <c r="J15" s="98">
        <f>IF(H15=1,7,(IF(H15=2,5,(IF(H15=3,4,(IF(H15=4,3,(IF(H15=5,2,(IF(H15=6,1,(IF(H15=7,0,0)))))))))))))</f>
        <v>0</v>
      </c>
      <c r="K15" s="99">
        <f>F15+I15</f>
        <v>0</v>
      </c>
      <c r="L15" s="97"/>
      <c r="M15" s="95">
        <f t="shared" si="5"/>
        <v>0</v>
      </c>
      <c r="N15" s="98">
        <f>IF(L15=1,7,(IF(L15=2,5,(IF(L15=3,4,(IF(L15=4,3,(IF(L15=5,2,(IF(L15=6,1,(IF(L15=7,0,0)))))))))))))</f>
        <v>0</v>
      </c>
      <c r="O15" s="122">
        <f>K15+M15</f>
        <v>0</v>
      </c>
      <c r="P15" s="102">
        <f>(G15*$E$2)+(J15*$H$2)+(N15*$L$2)</f>
        <v>0</v>
      </c>
    </row>
    <row r="16" spans="1:17" s="80" customFormat="1" ht="21.75" customHeight="1">
      <c r="A16" s="177"/>
      <c r="B16" s="215"/>
      <c r="C16" s="215"/>
      <c r="D16" s="215"/>
      <c r="E16" s="123"/>
      <c r="F16" s="124"/>
      <c r="G16" s="124"/>
      <c r="H16" s="123"/>
      <c r="I16" s="123"/>
      <c r="J16" s="123"/>
      <c r="K16" s="124"/>
      <c r="L16" s="123"/>
      <c r="M16" s="124"/>
      <c r="N16" s="124"/>
      <c r="O16" s="124"/>
      <c r="P16" s="124"/>
      <c r="Q16" s="89"/>
    </row>
    <row r="17" spans="1:17" s="80" customFormat="1" ht="21.75" customHeight="1">
      <c r="A17" s="177"/>
      <c r="B17" s="215"/>
      <c r="C17" s="215"/>
      <c r="D17" s="215"/>
      <c r="E17" s="123"/>
      <c r="F17" s="124"/>
      <c r="G17" s="124"/>
      <c r="H17" s="123"/>
      <c r="I17" s="123"/>
      <c r="J17" s="123"/>
      <c r="K17" s="124"/>
      <c r="L17" s="123"/>
      <c r="M17" s="124"/>
      <c r="N17" s="124"/>
      <c r="O17" s="124"/>
      <c r="P17" s="124"/>
      <c r="Q17" s="89"/>
    </row>
    <row r="18" spans="1:12" s="80" customFormat="1" ht="21.75" customHeight="1">
      <c r="A18" s="137"/>
      <c r="B18" s="126"/>
      <c r="C18" s="126"/>
      <c r="D18" s="126"/>
      <c r="E18" s="103"/>
      <c r="H18" s="103"/>
      <c r="L18" s="103"/>
    </row>
    <row r="19" spans="1:12" s="80" customFormat="1" ht="21.75" customHeight="1">
      <c r="A19" s="137"/>
      <c r="B19" s="215"/>
      <c r="C19" s="215"/>
      <c r="D19" s="215"/>
      <c r="E19" s="103"/>
      <c r="H19" s="103"/>
      <c r="L19" s="103"/>
    </row>
    <row r="20" spans="1:12" s="80" customFormat="1" ht="21.75" customHeight="1">
      <c r="A20" s="137"/>
      <c r="B20" s="126"/>
      <c r="C20" s="126"/>
      <c r="D20" s="126"/>
      <c r="E20" s="103"/>
      <c r="H20" s="103"/>
      <c r="L20" s="103"/>
    </row>
    <row r="21" spans="1:12" s="80" customFormat="1" ht="21.75" customHeight="1">
      <c r="A21" s="137"/>
      <c r="B21" s="126"/>
      <c r="C21" s="126"/>
      <c r="D21" s="126"/>
      <c r="E21" s="103"/>
      <c r="H21" s="103"/>
      <c r="L21" s="103"/>
    </row>
    <row r="22" spans="1:12" s="80" customFormat="1" ht="21.75" customHeight="1">
      <c r="A22" s="137"/>
      <c r="B22" s="126"/>
      <c r="C22" s="126"/>
      <c r="D22" s="126"/>
      <c r="E22" s="103"/>
      <c r="H22" s="103"/>
      <c r="L22" s="103"/>
    </row>
    <row r="23" spans="1:12" s="80" customFormat="1" ht="21.75" customHeight="1">
      <c r="A23" s="137"/>
      <c r="B23" s="126"/>
      <c r="C23" s="126"/>
      <c r="D23" s="126"/>
      <c r="E23" s="103"/>
      <c r="H23" s="103"/>
      <c r="L23" s="103"/>
    </row>
    <row r="24" spans="1:12" s="80" customFormat="1" ht="21.75" customHeight="1">
      <c r="A24" s="137"/>
      <c r="B24" s="126"/>
      <c r="C24" s="126"/>
      <c r="D24" s="126"/>
      <c r="E24" s="103"/>
      <c r="H24" s="103"/>
      <c r="L24" s="103"/>
    </row>
    <row r="25" spans="1:12" s="80" customFormat="1" ht="21.75" customHeight="1">
      <c r="A25" s="137"/>
      <c r="B25" s="126"/>
      <c r="C25" s="126"/>
      <c r="D25" s="126"/>
      <c r="E25" s="103"/>
      <c r="H25" s="103"/>
      <c r="L25" s="103"/>
    </row>
    <row r="26" spans="1:12" s="80" customFormat="1" ht="21.75" customHeight="1">
      <c r="A26" s="137"/>
      <c r="B26" s="126"/>
      <c r="C26" s="126"/>
      <c r="D26" s="126"/>
      <c r="E26" s="103"/>
      <c r="H26" s="103"/>
      <c r="L26" s="103"/>
    </row>
    <row r="27" spans="1:12" s="80" customFormat="1" ht="21.75" customHeight="1">
      <c r="A27" s="137"/>
      <c r="B27" s="126"/>
      <c r="C27" s="126"/>
      <c r="D27" s="126"/>
      <c r="E27" s="103"/>
      <c r="H27" s="103"/>
      <c r="L27" s="103"/>
    </row>
    <row r="28" spans="1:12" s="80" customFormat="1" ht="21.75" customHeight="1">
      <c r="A28" s="137"/>
      <c r="B28" s="126"/>
      <c r="C28" s="126"/>
      <c r="D28" s="126"/>
      <c r="E28" s="103"/>
      <c r="H28" s="103"/>
      <c r="L28" s="103"/>
    </row>
    <row r="29" spans="1:12" s="80" customFormat="1" ht="21.75" customHeight="1">
      <c r="A29" s="137"/>
      <c r="B29" s="126"/>
      <c r="C29" s="126"/>
      <c r="D29" s="126"/>
      <c r="E29" s="103"/>
      <c r="H29" s="103"/>
      <c r="L29" s="103"/>
    </row>
    <row r="30" spans="1:12" s="80" customFormat="1" ht="21.75" customHeight="1">
      <c r="A30" s="137"/>
      <c r="B30" s="126"/>
      <c r="C30" s="126"/>
      <c r="D30" s="126"/>
      <c r="E30" s="103"/>
      <c r="H30" s="103"/>
      <c r="L30" s="103"/>
    </row>
    <row r="31" spans="1:12" s="80" customFormat="1" ht="21.75" customHeight="1">
      <c r="A31" s="137"/>
      <c r="B31" s="126"/>
      <c r="C31" s="126"/>
      <c r="D31" s="126"/>
      <c r="E31" s="103"/>
      <c r="H31" s="103"/>
      <c r="L31" s="103"/>
    </row>
    <row r="32" spans="1:12" s="80" customFormat="1" ht="21.75" customHeight="1">
      <c r="A32" s="137"/>
      <c r="B32" s="126"/>
      <c r="C32" s="126"/>
      <c r="D32" s="126"/>
      <c r="E32" s="103"/>
      <c r="H32" s="103"/>
      <c r="L32" s="103"/>
    </row>
    <row r="33" spans="1:12" s="80" customFormat="1" ht="21.75" customHeight="1">
      <c r="A33" s="137"/>
      <c r="B33" s="126"/>
      <c r="C33" s="126"/>
      <c r="D33" s="126"/>
      <c r="E33" s="103"/>
      <c r="H33" s="103"/>
      <c r="L33" s="103"/>
    </row>
    <row r="34" spans="1:12" s="80" customFormat="1" ht="21.75" customHeight="1">
      <c r="A34" s="137"/>
      <c r="B34" s="126"/>
      <c r="C34" s="126"/>
      <c r="D34" s="126"/>
      <c r="E34" s="103"/>
      <c r="H34" s="103"/>
      <c r="L34" s="103"/>
    </row>
    <row r="35" spans="1:12" s="80" customFormat="1" ht="21.75" customHeight="1">
      <c r="A35" s="137"/>
      <c r="B35" s="126"/>
      <c r="C35" s="126"/>
      <c r="D35" s="126"/>
      <c r="E35" s="103"/>
      <c r="H35" s="103"/>
      <c r="L35" s="103"/>
    </row>
    <row r="36" spans="1:12" s="80" customFormat="1" ht="21.75" customHeight="1">
      <c r="A36" s="137"/>
      <c r="B36" s="126"/>
      <c r="C36" s="126"/>
      <c r="D36" s="126"/>
      <c r="E36" s="103"/>
      <c r="H36" s="103"/>
      <c r="L36" s="103"/>
    </row>
    <row r="37" spans="1:12" s="80" customFormat="1" ht="21.75" customHeight="1">
      <c r="A37" s="137"/>
      <c r="B37" s="126"/>
      <c r="C37" s="126"/>
      <c r="D37" s="126"/>
      <c r="E37" s="103"/>
      <c r="H37" s="103"/>
      <c r="L37" s="103"/>
    </row>
    <row r="38" spans="1:12" s="80" customFormat="1" ht="21.75" customHeight="1">
      <c r="A38" s="137"/>
      <c r="B38" s="126"/>
      <c r="C38" s="126"/>
      <c r="D38" s="126"/>
      <c r="E38" s="103"/>
      <c r="H38" s="103"/>
      <c r="L38" s="103"/>
    </row>
    <row r="39" spans="1:12" s="80" customFormat="1" ht="21.75" customHeight="1">
      <c r="A39" s="137"/>
      <c r="B39" s="126"/>
      <c r="C39" s="126"/>
      <c r="D39" s="126"/>
      <c r="E39" s="103"/>
      <c r="H39" s="103"/>
      <c r="L39" s="103"/>
    </row>
    <row r="40" spans="1:12" s="80" customFormat="1" ht="21.75" customHeight="1">
      <c r="A40" s="137"/>
      <c r="B40" s="126"/>
      <c r="C40" s="126"/>
      <c r="D40" s="126"/>
      <c r="E40" s="103"/>
      <c r="H40" s="103"/>
      <c r="L40" s="103"/>
    </row>
    <row r="41" spans="1:12" s="80" customFormat="1" ht="21.75" customHeight="1">
      <c r="A41" s="137"/>
      <c r="B41" s="126"/>
      <c r="C41" s="126"/>
      <c r="D41" s="126"/>
      <c r="E41" s="103"/>
      <c r="H41" s="103"/>
      <c r="L41" s="103"/>
    </row>
    <row r="42" spans="1:12" s="80" customFormat="1" ht="21.75" customHeight="1">
      <c r="A42" s="137"/>
      <c r="B42" s="126"/>
      <c r="C42" s="126"/>
      <c r="D42" s="126"/>
      <c r="E42" s="103"/>
      <c r="H42" s="103"/>
      <c r="L42" s="103"/>
    </row>
    <row r="43" spans="1:12" s="80" customFormat="1" ht="21.75" customHeight="1">
      <c r="A43" s="137"/>
      <c r="B43" s="126"/>
      <c r="C43" s="126"/>
      <c r="D43" s="126"/>
      <c r="E43" s="103"/>
      <c r="H43" s="103"/>
      <c r="L43" s="103"/>
    </row>
    <row r="44" spans="1:12" s="80" customFormat="1" ht="21.75" customHeight="1">
      <c r="A44" s="137"/>
      <c r="B44" s="126"/>
      <c r="C44" s="126"/>
      <c r="D44" s="126"/>
      <c r="E44" s="103"/>
      <c r="H44" s="103"/>
      <c r="L44" s="103"/>
    </row>
    <row r="45" spans="1:12" s="80" customFormat="1" ht="21.75" customHeight="1">
      <c r="A45" s="137"/>
      <c r="B45" s="126"/>
      <c r="C45" s="126"/>
      <c r="D45" s="126"/>
      <c r="E45" s="103"/>
      <c r="H45" s="103"/>
      <c r="L45" s="103"/>
    </row>
    <row r="46" spans="1:12" s="80" customFormat="1" ht="21.75" customHeight="1">
      <c r="A46" s="137"/>
      <c r="B46" s="126"/>
      <c r="C46" s="126"/>
      <c r="D46" s="126"/>
      <c r="E46" s="103"/>
      <c r="H46" s="103"/>
      <c r="L46" s="103"/>
    </row>
    <row r="47" spans="1:12" s="80" customFormat="1" ht="21.75" customHeight="1">
      <c r="A47" s="137"/>
      <c r="B47" s="126"/>
      <c r="C47" s="126"/>
      <c r="D47" s="126"/>
      <c r="E47" s="103"/>
      <c r="H47" s="103"/>
      <c r="L47" s="103"/>
    </row>
    <row r="48" spans="1:12" s="80" customFormat="1" ht="21.75" customHeight="1">
      <c r="A48" s="137"/>
      <c r="B48" s="126"/>
      <c r="C48" s="126"/>
      <c r="D48" s="126"/>
      <c r="E48" s="103"/>
      <c r="H48" s="103"/>
      <c r="L48" s="103"/>
    </row>
    <row r="49" spans="1:12" s="80" customFormat="1" ht="21.75" customHeight="1">
      <c r="A49" s="137"/>
      <c r="B49" s="126"/>
      <c r="C49" s="126"/>
      <c r="D49" s="126"/>
      <c r="E49" s="103"/>
      <c r="H49" s="103"/>
      <c r="L49" s="103"/>
    </row>
    <row r="50" spans="1:12" s="80" customFormat="1" ht="21.75" customHeight="1">
      <c r="A50" s="137"/>
      <c r="B50" s="126"/>
      <c r="C50" s="126"/>
      <c r="D50" s="126"/>
      <c r="E50" s="103"/>
      <c r="H50" s="103"/>
      <c r="L50" s="103"/>
    </row>
    <row r="51" spans="1:12" s="80" customFormat="1" ht="21.75" customHeight="1">
      <c r="A51" s="137"/>
      <c r="B51" s="126"/>
      <c r="C51" s="126"/>
      <c r="D51" s="126"/>
      <c r="E51" s="103"/>
      <c r="H51" s="103"/>
      <c r="L51" s="103"/>
    </row>
    <row r="52" spans="1:12" s="80" customFormat="1" ht="21.75" customHeight="1">
      <c r="A52" s="137"/>
      <c r="B52" s="126"/>
      <c r="C52" s="126"/>
      <c r="D52" s="126"/>
      <c r="E52" s="103"/>
      <c r="H52" s="103"/>
      <c r="L52" s="103"/>
    </row>
    <row r="53" spans="1:12" s="80" customFormat="1" ht="21.75" customHeight="1">
      <c r="A53" s="137"/>
      <c r="B53" s="126"/>
      <c r="C53" s="126"/>
      <c r="D53" s="126"/>
      <c r="E53" s="103"/>
      <c r="H53" s="103"/>
      <c r="L53" s="103"/>
    </row>
    <row r="54" spans="1:12" s="80" customFormat="1" ht="21.75" customHeight="1">
      <c r="A54" s="137"/>
      <c r="B54" s="126"/>
      <c r="C54" s="126"/>
      <c r="D54" s="126"/>
      <c r="E54" s="103"/>
      <c r="H54" s="103"/>
      <c r="L54" s="103"/>
    </row>
    <row r="55" spans="1:12" s="80" customFormat="1" ht="21.75" customHeight="1">
      <c r="A55" s="137"/>
      <c r="B55" s="126"/>
      <c r="C55" s="126"/>
      <c r="D55" s="126"/>
      <c r="E55" s="103"/>
      <c r="H55" s="103"/>
      <c r="L55" s="103"/>
    </row>
    <row r="56" spans="1:12" s="80" customFormat="1" ht="21.75" customHeight="1">
      <c r="A56" s="137"/>
      <c r="B56" s="126"/>
      <c r="C56" s="126"/>
      <c r="D56" s="126"/>
      <c r="E56" s="103"/>
      <c r="H56" s="103"/>
      <c r="L56" s="103"/>
    </row>
    <row r="57" spans="1:12" s="80" customFormat="1" ht="21.75" customHeight="1">
      <c r="A57" s="137"/>
      <c r="B57" s="126"/>
      <c r="C57" s="126"/>
      <c r="D57" s="126"/>
      <c r="E57" s="103"/>
      <c r="H57" s="103"/>
      <c r="L57" s="103"/>
    </row>
    <row r="58" spans="1:12" s="80" customFormat="1" ht="21.75" customHeight="1">
      <c r="A58" s="137"/>
      <c r="B58" s="126"/>
      <c r="C58" s="126"/>
      <c r="D58" s="126"/>
      <c r="E58" s="103"/>
      <c r="H58" s="103"/>
      <c r="L58" s="103"/>
    </row>
    <row r="59" spans="1:12" s="80" customFormat="1" ht="21.75" customHeight="1">
      <c r="A59" s="137"/>
      <c r="B59" s="126"/>
      <c r="C59" s="126"/>
      <c r="D59" s="126"/>
      <c r="E59" s="103"/>
      <c r="H59" s="103"/>
      <c r="L59" s="103"/>
    </row>
    <row r="60" spans="1:12" s="80" customFormat="1" ht="21.75" customHeight="1">
      <c r="A60" s="137"/>
      <c r="B60" s="126"/>
      <c r="C60" s="126"/>
      <c r="D60" s="126"/>
      <c r="E60" s="103"/>
      <c r="H60" s="103"/>
      <c r="L60" s="103"/>
    </row>
    <row r="61" spans="1:12" s="80" customFormat="1" ht="21.75" customHeight="1">
      <c r="A61" s="137"/>
      <c r="B61" s="126"/>
      <c r="C61" s="126"/>
      <c r="D61" s="126"/>
      <c r="E61" s="103"/>
      <c r="H61" s="103"/>
      <c r="L61" s="103"/>
    </row>
    <row r="62" spans="1:12" s="80" customFormat="1" ht="21.75" customHeight="1">
      <c r="A62" s="137"/>
      <c r="B62" s="126"/>
      <c r="C62" s="126"/>
      <c r="D62" s="126"/>
      <c r="E62" s="103"/>
      <c r="H62" s="103"/>
      <c r="L62" s="103"/>
    </row>
    <row r="63" spans="1:12" s="80" customFormat="1" ht="21.75" customHeight="1">
      <c r="A63" s="137"/>
      <c r="B63" s="126"/>
      <c r="C63" s="126"/>
      <c r="D63" s="126"/>
      <c r="E63" s="103"/>
      <c r="H63" s="103"/>
      <c r="L63" s="103"/>
    </row>
    <row r="64" spans="1:12" s="80" customFormat="1" ht="21.75" customHeight="1">
      <c r="A64" s="137"/>
      <c r="B64" s="126"/>
      <c r="C64" s="126"/>
      <c r="D64" s="126"/>
      <c r="E64" s="103"/>
      <c r="H64" s="103"/>
      <c r="L64" s="103"/>
    </row>
    <row r="65" spans="1:12" s="80" customFormat="1" ht="21.75" customHeight="1">
      <c r="A65" s="137"/>
      <c r="B65" s="126"/>
      <c r="C65" s="126"/>
      <c r="D65" s="126"/>
      <c r="E65" s="103"/>
      <c r="H65" s="103"/>
      <c r="L65" s="103"/>
    </row>
    <row r="66" spans="1:12" s="80" customFormat="1" ht="21.75" customHeight="1">
      <c r="A66" s="137"/>
      <c r="B66" s="126"/>
      <c r="C66" s="126"/>
      <c r="D66" s="126"/>
      <c r="E66" s="103"/>
      <c r="H66" s="103"/>
      <c r="L66" s="103"/>
    </row>
    <row r="67" spans="1:12" s="80" customFormat="1" ht="21.75" customHeight="1">
      <c r="A67" s="137"/>
      <c r="B67" s="126"/>
      <c r="C67" s="126"/>
      <c r="D67" s="126"/>
      <c r="E67" s="103"/>
      <c r="H67" s="103"/>
      <c r="L67" s="103"/>
    </row>
    <row r="68" spans="1:12" s="80" customFormat="1" ht="21.75" customHeight="1">
      <c r="A68" s="137"/>
      <c r="B68" s="126"/>
      <c r="C68" s="126"/>
      <c r="D68" s="126"/>
      <c r="E68" s="103"/>
      <c r="H68" s="103"/>
      <c r="L68" s="103"/>
    </row>
    <row r="69" spans="1:12" s="80" customFormat="1" ht="21.75" customHeight="1">
      <c r="A69" s="137"/>
      <c r="B69" s="126"/>
      <c r="C69" s="126"/>
      <c r="D69" s="126"/>
      <c r="E69" s="103"/>
      <c r="H69" s="103"/>
      <c r="L69" s="103"/>
    </row>
    <row r="70" spans="1:12" s="80" customFormat="1" ht="21.75" customHeight="1">
      <c r="A70" s="137"/>
      <c r="B70" s="126"/>
      <c r="C70" s="126"/>
      <c r="D70" s="126"/>
      <c r="E70" s="103"/>
      <c r="H70" s="103"/>
      <c r="L70" s="103"/>
    </row>
    <row r="71" spans="1:12" s="80" customFormat="1" ht="21.75" customHeight="1">
      <c r="A71" s="137"/>
      <c r="B71" s="126"/>
      <c r="C71" s="126"/>
      <c r="D71" s="126"/>
      <c r="E71" s="103"/>
      <c r="H71" s="103"/>
      <c r="L71" s="103"/>
    </row>
    <row r="72" spans="1:12" s="80" customFormat="1" ht="21.75" customHeight="1">
      <c r="A72" s="137"/>
      <c r="B72" s="126"/>
      <c r="C72" s="126"/>
      <c r="D72" s="126"/>
      <c r="E72" s="103"/>
      <c r="H72" s="103"/>
      <c r="L72" s="103"/>
    </row>
    <row r="73" spans="1:12" s="80" customFormat="1" ht="21.75" customHeight="1">
      <c r="A73" s="137"/>
      <c r="B73" s="126"/>
      <c r="C73" s="126"/>
      <c r="D73" s="126"/>
      <c r="E73" s="103"/>
      <c r="H73" s="103"/>
      <c r="L73" s="103"/>
    </row>
    <row r="74" spans="1:12" s="80" customFormat="1" ht="21.75" customHeight="1">
      <c r="A74" s="103"/>
      <c r="B74" s="126"/>
      <c r="C74" s="126"/>
      <c r="D74" s="126"/>
      <c r="E74" s="103"/>
      <c r="H74" s="103"/>
      <c r="L74" s="103"/>
    </row>
    <row r="75" spans="1:12" s="80" customFormat="1" ht="21.75" customHeight="1">
      <c r="A75" s="103"/>
      <c r="B75" s="126"/>
      <c r="C75" s="126"/>
      <c r="D75" s="126"/>
      <c r="E75" s="103"/>
      <c r="H75" s="103"/>
      <c r="L75" s="103"/>
    </row>
    <row r="76" spans="1:12" s="80" customFormat="1" ht="21.75" customHeight="1">
      <c r="A76" s="103"/>
      <c r="E76" s="103"/>
      <c r="H76" s="103"/>
      <c r="L76" s="103"/>
    </row>
    <row r="77" spans="1:12" s="80" customFormat="1" ht="21.75" customHeight="1">
      <c r="A77" s="103"/>
      <c r="E77" s="103"/>
      <c r="H77" s="103"/>
      <c r="L77" s="103"/>
    </row>
    <row r="78" spans="1:12" s="80" customFormat="1" ht="21.75" customHeight="1">
      <c r="A78" s="103"/>
      <c r="E78" s="103"/>
      <c r="H78" s="103"/>
      <c r="L78" s="103"/>
    </row>
    <row r="79" spans="1:12" s="80" customFormat="1" ht="21.75" customHeight="1">
      <c r="A79" s="103"/>
      <c r="E79" s="103"/>
      <c r="H79" s="103"/>
      <c r="L79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83"/>
  <sheetViews>
    <sheetView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1" customWidth="1"/>
    <col min="2" max="2" width="27.00390625" style="0" customWidth="1"/>
    <col min="3" max="3" width="25.7109375" style="0" customWidth="1"/>
    <col min="4" max="4" width="22.28125" style="0" customWidth="1"/>
    <col min="5" max="5" width="7.140625" style="0" customWidth="1"/>
    <col min="6" max="6" width="9.421875" style="0" customWidth="1"/>
    <col min="7" max="7" width="7.140625" style="0" customWidth="1"/>
    <col min="8" max="8" width="9.421875" style="0" customWidth="1"/>
  </cols>
  <sheetData>
    <row r="1" spans="1:2" ht="21.75" customHeight="1">
      <c r="A1" s="1" t="s">
        <v>0</v>
      </c>
      <c r="B1" t="s">
        <v>37</v>
      </c>
    </row>
    <row r="2" spans="2:7" ht="21.75" customHeight="1" thickBot="1">
      <c r="B2" s="9" t="s">
        <v>14</v>
      </c>
      <c r="C2" s="9"/>
      <c r="D2" s="9"/>
      <c r="E2" s="23">
        <v>9</v>
      </c>
      <c r="G2" s="23">
        <v>4</v>
      </c>
    </row>
    <row r="3" spans="5:10" ht="21.75" customHeight="1" thickBot="1">
      <c r="E3" s="272" t="s">
        <v>3</v>
      </c>
      <c r="F3" s="273"/>
      <c r="G3" s="272" t="s">
        <v>8</v>
      </c>
      <c r="H3" s="273"/>
      <c r="I3" s="268" t="s">
        <v>11</v>
      </c>
      <c r="J3" s="269"/>
    </row>
    <row r="4" spans="5:10" ht="21.75" customHeight="1" thickBot="1">
      <c r="E4" s="272" t="s">
        <v>6</v>
      </c>
      <c r="F4" s="273"/>
      <c r="G4" s="272" t="s">
        <v>6</v>
      </c>
      <c r="H4" s="273"/>
      <c r="I4" s="270"/>
      <c r="J4" s="271"/>
    </row>
    <row r="5" spans="1:10" ht="29.25" customHeight="1" thickBot="1">
      <c r="A5" s="3" t="s">
        <v>1</v>
      </c>
      <c r="B5" s="3" t="s">
        <v>34</v>
      </c>
      <c r="C5" s="3" t="s">
        <v>33</v>
      </c>
      <c r="D5" s="40" t="s">
        <v>31</v>
      </c>
      <c r="E5" s="2" t="s">
        <v>4</v>
      </c>
      <c r="F5" s="6" t="s">
        <v>20</v>
      </c>
      <c r="G5" s="2" t="s">
        <v>4</v>
      </c>
      <c r="H5" s="6" t="s">
        <v>20</v>
      </c>
      <c r="I5" s="8" t="s">
        <v>12</v>
      </c>
      <c r="J5" s="8" t="s">
        <v>13</v>
      </c>
    </row>
    <row r="6" spans="1:10" s="89" customFormat="1" ht="21.75" customHeight="1">
      <c r="A6" s="62">
        <v>87</v>
      </c>
      <c r="B6" s="190" t="s">
        <v>187</v>
      </c>
      <c r="C6" s="190" t="s">
        <v>188</v>
      </c>
      <c r="D6" s="205" t="s">
        <v>189</v>
      </c>
      <c r="E6" s="81">
        <v>1</v>
      </c>
      <c r="F6" s="82">
        <f aca="true" t="shared" si="0" ref="F6:F15">IF(E6=1,7,(IF(E6=2,5,(IF(E6=3,4,(IF(E6=4,3,(IF(E6=5,2,(IF(E6=6,1,(IF(E6=7,0,0)))))))))))))</f>
        <v>7</v>
      </c>
      <c r="G6" s="81"/>
      <c r="H6" s="82">
        <f aca="true" t="shared" si="1" ref="H6:H15">IF(G6=1,7,(IF(G6=2,5,(IF(G6=3,4,(IF(G6=4,3,(IF(G6=5,2,(IF(G6=6,1,(IF(G6=7,0,0)))))))))))))</f>
        <v>0</v>
      </c>
      <c r="I6" s="165">
        <f>F6+H6</f>
        <v>7</v>
      </c>
      <c r="J6" s="165">
        <f>(F6*$E$2)+(H6*$G$2)</f>
        <v>63</v>
      </c>
    </row>
    <row r="7" spans="1:10" s="89" customFormat="1" ht="21.75" customHeight="1">
      <c r="A7" s="57">
        <v>10</v>
      </c>
      <c r="B7" s="191" t="s">
        <v>225</v>
      </c>
      <c r="C7" s="191" t="s">
        <v>115</v>
      </c>
      <c r="D7" s="205" t="s">
        <v>226</v>
      </c>
      <c r="E7" s="81">
        <v>2</v>
      </c>
      <c r="F7" s="82">
        <f t="shared" si="0"/>
        <v>5</v>
      </c>
      <c r="G7" s="81"/>
      <c r="H7" s="82">
        <f t="shared" si="1"/>
        <v>0</v>
      </c>
      <c r="I7" s="165">
        <f aca="true" t="shared" si="2" ref="I7:I15">F7+H7</f>
        <v>5</v>
      </c>
      <c r="J7" s="165">
        <f aca="true" t="shared" si="3" ref="J7:J15">(F7*$E$2)+(H7*$G$2)</f>
        <v>45</v>
      </c>
    </row>
    <row r="8" spans="1:10" s="89" customFormat="1" ht="21.75" customHeight="1">
      <c r="A8" s="47">
        <v>21</v>
      </c>
      <c r="B8" s="191" t="s">
        <v>124</v>
      </c>
      <c r="C8" s="191" t="s">
        <v>125</v>
      </c>
      <c r="D8" s="205" t="s">
        <v>176</v>
      </c>
      <c r="E8" s="84">
        <v>3</v>
      </c>
      <c r="F8" s="82">
        <f t="shared" si="0"/>
        <v>4</v>
      </c>
      <c r="G8" s="84"/>
      <c r="H8" s="82">
        <f t="shared" si="1"/>
        <v>0</v>
      </c>
      <c r="I8" s="165">
        <f t="shared" si="2"/>
        <v>4</v>
      </c>
      <c r="J8" s="165">
        <f t="shared" si="3"/>
        <v>36</v>
      </c>
    </row>
    <row r="9" spans="1:10" s="89" customFormat="1" ht="21.75" customHeight="1">
      <c r="A9" s="45">
        <v>33</v>
      </c>
      <c r="B9" s="191" t="s">
        <v>164</v>
      </c>
      <c r="C9" s="191" t="s">
        <v>165</v>
      </c>
      <c r="D9" s="205" t="s">
        <v>254</v>
      </c>
      <c r="E9" s="81">
        <v>4</v>
      </c>
      <c r="F9" s="82">
        <f t="shared" si="0"/>
        <v>3</v>
      </c>
      <c r="G9" s="81">
        <v>3</v>
      </c>
      <c r="H9" s="82">
        <f t="shared" si="1"/>
        <v>4</v>
      </c>
      <c r="I9" s="165">
        <f>F9+H9</f>
        <v>7</v>
      </c>
      <c r="J9" s="165">
        <f>(F9*$E$2)+(H9*$G$2)</f>
        <v>43</v>
      </c>
    </row>
    <row r="10" spans="1:10" s="89" customFormat="1" ht="21.75" customHeight="1">
      <c r="A10" s="45">
        <v>89</v>
      </c>
      <c r="B10" s="234" t="s">
        <v>178</v>
      </c>
      <c r="C10" s="234" t="s">
        <v>192</v>
      </c>
      <c r="D10" s="235" t="s">
        <v>194</v>
      </c>
      <c r="E10" s="81">
        <v>5</v>
      </c>
      <c r="F10" s="82">
        <f t="shared" si="0"/>
        <v>2</v>
      </c>
      <c r="G10" s="81"/>
      <c r="H10" s="82">
        <f t="shared" si="1"/>
        <v>0</v>
      </c>
      <c r="I10" s="165">
        <f>F10+H10</f>
        <v>2</v>
      </c>
      <c r="J10" s="165">
        <f>(F10*$E$2)+(H10*$G$2)</f>
        <v>18</v>
      </c>
    </row>
    <row r="11" spans="1:10" s="89" customFormat="1" ht="21.75" customHeight="1">
      <c r="A11" s="45">
        <v>76</v>
      </c>
      <c r="B11" s="191" t="s">
        <v>175</v>
      </c>
      <c r="C11" s="191" t="s">
        <v>121</v>
      </c>
      <c r="D11" s="205" t="s">
        <v>177</v>
      </c>
      <c r="E11" s="81">
        <v>6</v>
      </c>
      <c r="F11" s="82">
        <f t="shared" si="0"/>
        <v>1</v>
      </c>
      <c r="G11" s="81"/>
      <c r="H11" s="82">
        <f t="shared" si="1"/>
        <v>0</v>
      </c>
      <c r="I11" s="165">
        <f t="shared" si="2"/>
        <v>1</v>
      </c>
      <c r="J11" s="165">
        <f t="shared" si="3"/>
        <v>9</v>
      </c>
    </row>
    <row r="12" spans="1:10" s="89" customFormat="1" ht="21.75" customHeight="1">
      <c r="A12" s="45">
        <v>46</v>
      </c>
      <c r="B12" s="234" t="s">
        <v>147</v>
      </c>
      <c r="C12" s="234" t="s">
        <v>135</v>
      </c>
      <c r="D12" s="235" t="s">
        <v>269</v>
      </c>
      <c r="E12" s="81"/>
      <c r="F12" s="82">
        <f t="shared" si="0"/>
        <v>0</v>
      </c>
      <c r="G12" s="81">
        <v>1</v>
      </c>
      <c r="H12" s="82">
        <f t="shared" si="1"/>
        <v>7</v>
      </c>
      <c r="I12" s="165">
        <f t="shared" si="2"/>
        <v>7</v>
      </c>
      <c r="J12" s="165">
        <f t="shared" si="3"/>
        <v>28</v>
      </c>
    </row>
    <row r="13" spans="1:10" s="89" customFormat="1" ht="21.75" customHeight="1">
      <c r="A13" s="45">
        <v>22</v>
      </c>
      <c r="B13" s="191" t="s">
        <v>124</v>
      </c>
      <c r="C13" s="191" t="s">
        <v>125</v>
      </c>
      <c r="D13" s="205" t="s">
        <v>242</v>
      </c>
      <c r="E13" s="81"/>
      <c r="F13" s="82">
        <f t="shared" si="0"/>
        <v>0</v>
      </c>
      <c r="G13" s="81">
        <v>2</v>
      </c>
      <c r="H13" s="82">
        <f t="shared" si="1"/>
        <v>5</v>
      </c>
      <c r="I13" s="165">
        <f t="shared" si="2"/>
        <v>5</v>
      </c>
      <c r="J13" s="165">
        <f t="shared" si="3"/>
        <v>20</v>
      </c>
    </row>
    <row r="14" spans="1:10" s="89" customFormat="1" ht="21.75" customHeight="1">
      <c r="A14" s="45">
        <v>30</v>
      </c>
      <c r="B14" s="191" t="s">
        <v>164</v>
      </c>
      <c r="C14" s="191" t="s">
        <v>165</v>
      </c>
      <c r="D14" s="205" t="s">
        <v>166</v>
      </c>
      <c r="E14" s="81"/>
      <c r="F14" s="82">
        <f t="shared" si="0"/>
        <v>0</v>
      </c>
      <c r="G14" s="81">
        <v>4</v>
      </c>
      <c r="H14" s="82">
        <f t="shared" si="1"/>
        <v>3</v>
      </c>
      <c r="I14" s="165">
        <f t="shared" si="2"/>
        <v>3</v>
      </c>
      <c r="J14" s="165">
        <f t="shared" si="3"/>
        <v>12</v>
      </c>
    </row>
    <row r="15" spans="1:10" s="89" customFormat="1" ht="21.75" customHeight="1" thickBot="1">
      <c r="A15" s="51"/>
      <c r="B15" s="222" t="e">
        <v>#N/A</v>
      </c>
      <c r="C15" s="222" t="e">
        <v>#N/A</v>
      </c>
      <c r="D15" s="230" t="e">
        <v>#N/A</v>
      </c>
      <c r="E15" s="94"/>
      <c r="F15" s="95">
        <f t="shared" si="0"/>
        <v>0</v>
      </c>
      <c r="G15" s="94"/>
      <c r="H15" s="95">
        <f t="shared" si="1"/>
        <v>0</v>
      </c>
      <c r="I15" s="166">
        <f t="shared" si="2"/>
        <v>0</v>
      </c>
      <c r="J15" s="166">
        <f t="shared" si="3"/>
        <v>0</v>
      </c>
    </row>
    <row r="16" spans="1:4" s="80" customFormat="1" ht="21.75" customHeight="1">
      <c r="A16" s="137"/>
      <c r="B16" s="126"/>
      <c r="C16" s="126"/>
      <c r="D16" s="126"/>
    </row>
    <row r="17" spans="1:5" s="80" customFormat="1" ht="21.75" customHeight="1">
      <c r="A17" s="137"/>
      <c r="B17" s="126"/>
      <c r="C17" s="126"/>
      <c r="D17" s="126"/>
      <c r="E17" s="135"/>
    </row>
    <row r="18" spans="1:5" s="80" customFormat="1" ht="21.75" customHeight="1">
      <c r="A18" s="137"/>
      <c r="B18" s="126"/>
      <c r="C18" s="126"/>
      <c r="D18" s="126"/>
      <c r="E18" s="135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03"/>
      <c r="B78" s="126"/>
      <c r="C78" s="126"/>
      <c r="D78" s="126"/>
    </row>
    <row r="79" spans="1:4" s="80" customFormat="1" ht="21.75" customHeight="1">
      <c r="A79" s="103"/>
      <c r="B79" s="126"/>
      <c r="C79" s="126"/>
      <c r="D79" s="126"/>
    </row>
    <row r="80" s="80" customFormat="1" ht="21.75" customHeight="1">
      <c r="A80" s="103"/>
    </row>
    <row r="81" s="80" customFormat="1" ht="21.75" customHeight="1">
      <c r="A81" s="103"/>
    </row>
    <row r="82" s="80" customFormat="1" ht="21.75" customHeight="1">
      <c r="A82" s="103"/>
    </row>
    <row r="83" s="80" customFormat="1" ht="21.75" customHeight="1">
      <c r="A83" s="103"/>
    </row>
  </sheetData>
  <sheetProtection/>
  <mergeCells count="5">
    <mergeCell ref="I3:J4"/>
    <mergeCell ref="E4:F4"/>
    <mergeCell ref="G4:H4"/>
    <mergeCell ref="E3:F3"/>
    <mergeCell ref="G3:H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/>
  <headerFooter alignWithMargins="0">
    <oddFooter>&amp;L&amp;F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79"/>
  <sheetViews>
    <sheetView tabSelected="1" zoomScale="90" zoomScaleNormal="90"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1" customWidth="1"/>
    <col min="2" max="2" width="24.7109375" style="0" customWidth="1"/>
    <col min="3" max="3" width="23.28125" style="0" customWidth="1"/>
    <col min="4" max="4" width="20.57421875" style="0" customWidth="1"/>
    <col min="5" max="5" width="5.00390625" style="0" customWidth="1"/>
    <col min="6" max="6" width="11.57421875" style="0" customWidth="1"/>
    <col min="7" max="7" width="8.8515625" style="0" customWidth="1"/>
    <col min="8" max="8" width="5.7109375" style="0" customWidth="1"/>
    <col min="9" max="9" width="11.57421875" style="0" customWidth="1"/>
    <col min="10" max="10" width="8.421875" style="0" customWidth="1"/>
    <col min="11" max="11" width="11.57421875" style="0" customWidth="1"/>
    <col min="12" max="12" width="5.28125" style="0" customWidth="1"/>
    <col min="13" max="13" width="11.140625" style="0" customWidth="1"/>
    <col min="14" max="14" width="9.00390625" style="0" customWidth="1"/>
    <col min="15" max="15" width="11.57421875" style="0" customWidth="1"/>
    <col min="16" max="16" width="7.140625" style="0" customWidth="1"/>
  </cols>
  <sheetData>
    <row r="1" spans="1:8" ht="21.75" customHeight="1">
      <c r="A1" s="1" t="s">
        <v>0</v>
      </c>
      <c r="B1" t="s">
        <v>26</v>
      </c>
      <c r="H1" s="10"/>
    </row>
    <row r="2" spans="2:13" ht="21.75" customHeight="1" thickBot="1">
      <c r="B2" s="9" t="s">
        <v>14</v>
      </c>
      <c r="C2" s="9"/>
      <c r="D2" s="9"/>
      <c r="E2" s="23">
        <v>7</v>
      </c>
      <c r="F2" s="26"/>
      <c r="G2" s="26"/>
      <c r="H2" s="23">
        <v>7</v>
      </c>
      <c r="I2" s="26"/>
      <c r="J2" s="26"/>
      <c r="K2" s="26"/>
      <c r="L2" s="23">
        <v>7</v>
      </c>
      <c r="M2" s="11"/>
    </row>
    <row r="3" spans="5:16" ht="21.75" customHeight="1" thickBot="1">
      <c r="E3" s="272" t="s">
        <v>3</v>
      </c>
      <c r="F3" s="274"/>
      <c r="G3" s="273"/>
      <c r="H3" s="272" t="s">
        <v>8</v>
      </c>
      <c r="I3" s="274"/>
      <c r="J3" s="274"/>
      <c r="K3" s="284" t="s">
        <v>9</v>
      </c>
      <c r="L3" s="272" t="s">
        <v>10</v>
      </c>
      <c r="M3" s="274"/>
      <c r="N3" s="273"/>
      <c r="O3" s="268" t="s">
        <v>11</v>
      </c>
      <c r="P3" s="269"/>
    </row>
    <row r="4" spans="5:16" ht="21.75" customHeight="1" thickBot="1">
      <c r="E4" s="272" t="s">
        <v>6</v>
      </c>
      <c r="F4" s="274"/>
      <c r="G4" s="273"/>
      <c r="H4" s="272" t="s">
        <v>6</v>
      </c>
      <c r="I4" s="274"/>
      <c r="J4" s="274"/>
      <c r="K4" s="285"/>
      <c r="L4" s="272" t="s">
        <v>6</v>
      </c>
      <c r="M4" s="274"/>
      <c r="N4" s="273"/>
      <c r="O4" s="270"/>
      <c r="P4" s="271"/>
    </row>
    <row r="5" spans="1:16" ht="29.25" customHeight="1" thickBot="1">
      <c r="A5" s="2" t="s">
        <v>1</v>
      </c>
      <c r="B5" s="3" t="s">
        <v>34</v>
      </c>
      <c r="C5" s="3" t="s">
        <v>33</v>
      </c>
      <c r="D5" s="40" t="s">
        <v>31</v>
      </c>
      <c r="E5" s="13" t="s">
        <v>4</v>
      </c>
      <c r="F5" s="14" t="s">
        <v>7</v>
      </c>
      <c r="G5" s="44" t="s">
        <v>5</v>
      </c>
      <c r="H5" s="12" t="s">
        <v>4</v>
      </c>
      <c r="I5" s="14" t="s">
        <v>7</v>
      </c>
      <c r="J5" s="15" t="s">
        <v>5</v>
      </c>
      <c r="K5" s="285"/>
      <c r="L5" s="13" t="s">
        <v>4</v>
      </c>
      <c r="M5" s="14" t="s">
        <v>7</v>
      </c>
      <c r="N5" s="44" t="s">
        <v>5</v>
      </c>
      <c r="O5" s="5" t="s">
        <v>12</v>
      </c>
      <c r="P5" s="5" t="s">
        <v>13</v>
      </c>
    </row>
    <row r="6" spans="1:17" s="80" customFormat="1" ht="21.75" customHeight="1">
      <c r="A6" s="62">
        <v>45</v>
      </c>
      <c r="B6" s="190" t="s">
        <v>90</v>
      </c>
      <c r="C6" s="191" t="s">
        <v>130</v>
      </c>
      <c r="D6" s="205" t="s">
        <v>268</v>
      </c>
      <c r="E6" s="73">
        <v>1</v>
      </c>
      <c r="F6" s="74">
        <f aca="true" t="shared" si="0" ref="F6:F15">IF(E6=1,7,(IF(E6=2,5,(IF(E6=3,4,(IF(E6=4,3,(IF(E6=5,2,(IF(E6=6,1,(IF(E6=7,0,0)))))))))))))</f>
        <v>7</v>
      </c>
      <c r="G6" s="76">
        <f aca="true" t="shared" si="1" ref="G6:G15">IF(E6=1,7,(IF(E6=2,5,(IF(E6=3,4,(IF(E6=4,3,(IF(E6=5,2,(IF(E6=6,1,(IF(E6=7,0,0)))))))))))))</f>
        <v>7</v>
      </c>
      <c r="H6" s="73">
        <v>1</v>
      </c>
      <c r="I6" s="74">
        <f aca="true" t="shared" si="2" ref="I6:I15">IF(H6=1,7,(IF(H6=2,5,(IF(H6=3,4,(IF(H6=4,3,(IF(H6=5,2,(IF(H6=6,1,(IF(H6=7,0,0)))))))))))))</f>
        <v>7</v>
      </c>
      <c r="J6" s="75">
        <f aca="true" t="shared" si="3" ref="J6:J15">IF(H6=1,7,(IF(H6=2,5,(IF(H6=3,4,(IF(H6=4,3,(IF(H6=5,2,(IF(H6=6,1,(IF(H6=7,0,0)))))))))))))</f>
        <v>7</v>
      </c>
      <c r="K6" s="115">
        <f aca="true" t="shared" si="4" ref="K6:K15">F6+I6</f>
        <v>14</v>
      </c>
      <c r="L6" s="73">
        <v>1</v>
      </c>
      <c r="M6" s="74">
        <f aca="true" t="shared" si="5" ref="M6:M15">IF(L6=1,7,(IF(L6=2,5,(IF(L6=3,4,(IF(L6=4,3,(IF(L6=5,2,(IF(L6=6,1,(IF(L6=7,0,0)))))))))))))</f>
        <v>7</v>
      </c>
      <c r="N6" s="76">
        <f aca="true" t="shared" si="6" ref="N6:N15">IF(L6=1,7,(IF(L6=2,5,(IF(L6=3,4,(IF(L6=4,3,(IF(L6=5,2,(IF(L6=6,1,(IF(L6=7,0,0)))))))))))))</f>
        <v>7</v>
      </c>
      <c r="O6" s="116">
        <f aca="true" t="shared" si="7" ref="O6:O15">K6+M6</f>
        <v>21</v>
      </c>
      <c r="P6" s="79">
        <f aca="true" t="shared" si="8" ref="P6:P15">(G6*$E$2)+(J6*$H$2)+(N6*$L$2)</f>
        <v>147</v>
      </c>
      <c r="Q6" s="80" t="s">
        <v>303</v>
      </c>
    </row>
    <row r="7" spans="1:16" s="89" customFormat="1" ht="21.75" customHeight="1">
      <c r="A7" s="52">
        <v>74</v>
      </c>
      <c r="B7" s="191" t="s">
        <v>161</v>
      </c>
      <c r="C7" s="191" t="s">
        <v>162</v>
      </c>
      <c r="D7" s="205" t="s">
        <v>163</v>
      </c>
      <c r="E7" s="84">
        <v>2</v>
      </c>
      <c r="F7" s="82">
        <f t="shared" si="0"/>
        <v>5</v>
      </c>
      <c r="G7" s="85">
        <f t="shared" si="1"/>
        <v>5</v>
      </c>
      <c r="H7" s="84">
        <v>7</v>
      </c>
      <c r="I7" s="82">
        <f t="shared" si="2"/>
        <v>0</v>
      </c>
      <c r="J7" s="83">
        <f t="shared" si="3"/>
        <v>0</v>
      </c>
      <c r="K7" s="117">
        <f t="shared" si="4"/>
        <v>5</v>
      </c>
      <c r="L7" s="84">
        <v>7</v>
      </c>
      <c r="M7" s="82">
        <f t="shared" si="5"/>
        <v>0</v>
      </c>
      <c r="N7" s="85">
        <f t="shared" si="6"/>
        <v>0</v>
      </c>
      <c r="O7" s="118">
        <f t="shared" si="7"/>
        <v>5</v>
      </c>
      <c r="P7" s="88">
        <f t="shared" si="8"/>
        <v>35</v>
      </c>
    </row>
    <row r="8" spans="1:16" s="80" customFormat="1" ht="21.75" customHeight="1">
      <c r="A8" s="52">
        <v>57</v>
      </c>
      <c r="B8" s="191" t="s">
        <v>137</v>
      </c>
      <c r="C8" s="191" t="s">
        <v>111</v>
      </c>
      <c r="D8" s="205" t="s">
        <v>139</v>
      </c>
      <c r="E8" s="84">
        <v>3</v>
      </c>
      <c r="F8" s="82">
        <f t="shared" si="0"/>
        <v>4</v>
      </c>
      <c r="G8" s="85">
        <f t="shared" si="1"/>
        <v>4</v>
      </c>
      <c r="H8" s="84">
        <v>2</v>
      </c>
      <c r="I8" s="82">
        <f t="shared" si="2"/>
        <v>5</v>
      </c>
      <c r="J8" s="83">
        <f t="shared" si="3"/>
        <v>5</v>
      </c>
      <c r="K8" s="117">
        <f t="shared" si="4"/>
        <v>9</v>
      </c>
      <c r="L8" s="84">
        <v>6</v>
      </c>
      <c r="M8" s="82">
        <f t="shared" si="5"/>
        <v>1</v>
      </c>
      <c r="N8" s="85">
        <f t="shared" si="6"/>
        <v>1</v>
      </c>
      <c r="O8" s="118">
        <f t="shared" si="7"/>
        <v>10</v>
      </c>
      <c r="P8" s="88">
        <f t="shared" si="8"/>
        <v>70</v>
      </c>
    </row>
    <row r="9" spans="1:17" s="80" customFormat="1" ht="21.75" customHeight="1">
      <c r="A9" s="52">
        <v>25</v>
      </c>
      <c r="B9" s="191" t="s">
        <v>246</v>
      </c>
      <c r="C9" s="191" t="s">
        <v>113</v>
      </c>
      <c r="D9" s="205" t="s">
        <v>247</v>
      </c>
      <c r="E9" s="84">
        <v>4</v>
      </c>
      <c r="F9" s="82">
        <f t="shared" si="0"/>
        <v>3</v>
      </c>
      <c r="G9" s="85">
        <f t="shared" si="1"/>
        <v>3</v>
      </c>
      <c r="H9" s="84">
        <v>3</v>
      </c>
      <c r="I9" s="82">
        <f t="shared" si="2"/>
        <v>4</v>
      </c>
      <c r="J9" s="83">
        <f t="shared" si="3"/>
        <v>4</v>
      </c>
      <c r="K9" s="117">
        <f t="shared" si="4"/>
        <v>7</v>
      </c>
      <c r="L9" s="84">
        <v>2</v>
      </c>
      <c r="M9" s="82">
        <f t="shared" si="5"/>
        <v>5</v>
      </c>
      <c r="N9" s="85">
        <f t="shared" si="6"/>
        <v>5</v>
      </c>
      <c r="O9" s="118">
        <f t="shared" si="7"/>
        <v>12</v>
      </c>
      <c r="P9" s="88">
        <f t="shared" si="8"/>
        <v>84</v>
      </c>
      <c r="Q9" s="80" t="s">
        <v>304</v>
      </c>
    </row>
    <row r="10" spans="1:16" s="80" customFormat="1" ht="21.75" customHeight="1">
      <c r="A10" s="52">
        <v>63</v>
      </c>
      <c r="B10" s="191" t="s">
        <v>286</v>
      </c>
      <c r="C10" s="191" t="s">
        <v>287</v>
      </c>
      <c r="D10" s="205" t="s">
        <v>288</v>
      </c>
      <c r="E10" s="84">
        <v>5</v>
      </c>
      <c r="F10" s="82">
        <f t="shared" si="0"/>
        <v>2</v>
      </c>
      <c r="G10" s="85">
        <f t="shared" si="1"/>
        <v>2</v>
      </c>
      <c r="H10" s="84">
        <v>6</v>
      </c>
      <c r="I10" s="82">
        <f t="shared" si="2"/>
        <v>1</v>
      </c>
      <c r="J10" s="83">
        <f t="shared" si="3"/>
        <v>1</v>
      </c>
      <c r="K10" s="117">
        <f t="shared" si="4"/>
        <v>3</v>
      </c>
      <c r="L10" s="84">
        <v>5</v>
      </c>
      <c r="M10" s="82">
        <f t="shared" si="5"/>
        <v>2</v>
      </c>
      <c r="N10" s="85">
        <f t="shared" si="6"/>
        <v>2</v>
      </c>
      <c r="O10" s="118">
        <f t="shared" si="7"/>
        <v>5</v>
      </c>
      <c r="P10" s="88">
        <f t="shared" si="8"/>
        <v>35</v>
      </c>
    </row>
    <row r="11" spans="1:16" s="80" customFormat="1" ht="21.75" customHeight="1">
      <c r="A11" s="52">
        <v>93</v>
      </c>
      <c r="B11" s="191" t="s">
        <v>203</v>
      </c>
      <c r="C11" s="191" t="s">
        <v>204</v>
      </c>
      <c r="D11" s="205" t="s">
        <v>205</v>
      </c>
      <c r="E11" s="84">
        <v>6</v>
      </c>
      <c r="F11" s="82">
        <f t="shared" si="0"/>
        <v>1</v>
      </c>
      <c r="G11" s="85">
        <f t="shared" si="1"/>
        <v>1</v>
      </c>
      <c r="H11" s="84">
        <v>4</v>
      </c>
      <c r="I11" s="82">
        <f t="shared" si="2"/>
        <v>3</v>
      </c>
      <c r="J11" s="83">
        <f t="shared" si="3"/>
        <v>3</v>
      </c>
      <c r="K11" s="117">
        <f t="shared" si="4"/>
        <v>4</v>
      </c>
      <c r="L11" s="84">
        <v>4</v>
      </c>
      <c r="M11" s="82">
        <f t="shared" si="5"/>
        <v>3</v>
      </c>
      <c r="N11" s="85">
        <f t="shared" si="6"/>
        <v>3</v>
      </c>
      <c r="O11" s="118">
        <f t="shared" si="7"/>
        <v>7</v>
      </c>
      <c r="P11" s="88">
        <f t="shared" si="8"/>
        <v>49</v>
      </c>
    </row>
    <row r="12" spans="1:16" s="80" customFormat="1" ht="21.75" customHeight="1">
      <c r="A12" s="52">
        <v>15</v>
      </c>
      <c r="B12" s="191" t="s">
        <v>232</v>
      </c>
      <c r="C12" s="191" t="s">
        <v>233</v>
      </c>
      <c r="D12" s="205" t="s">
        <v>234</v>
      </c>
      <c r="E12" s="84">
        <v>7</v>
      </c>
      <c r="F12" s="82">
        <f t="shared" si="0"/>
        <v>0</v>
      </c>
      <c r="G12" s="85">
        <f t="shared" si="1"/>
        <v>0</v>
      </c>
      <c r="H12" s="84">
        <v>5</v>
      </c>
      <c r="I12" s="82">
        <f t="shared" si="2"/>
        <v>2</v>
      </c>
      <c r="J12" s="83">
        <f t="shared" si="3"/>
        <v>2</v>
      </c>
      <c r="K12" s="117">
        <f t="shared" si="4"/>
        <v>2</v>
      </c>
      <c r="L12" s="84">
        <v>3</v>
      </c>
      <c r="M12" s="82">
        <f t="shared" si="5"/>
        <v>4</v>
      </c>
      <c r="N12" s="85">
        <f t="shared" si="6"/>
        <v>4</v>
      </c>
      <c r="O12" s="118">
        <f t="shared" si="7"/>
        <v>6</v>
      </c>
      <c r="P12" s="88">
        <f t="shared" si="8"/>
        <v>42</v>
      </c>
    </row>
    <row r="13" spans="1:16" s="80" customFormat="1" ht="21.75" customHeight="1">
      <c r="A13" s="52"/>
      <c r="B13" s="191" t="e">
        <v>#N/A</v>
      </c>
      <c r="C13" s="191" t="e">
        <v>#N/A</v>
      </c>
      <c r="D13" s="205" t="e">
        <v>#N/A</v>
      </c>
      <c r="E13" s="84"/>
      <c r="F13" s="82">
        <f t="shared" si="0"/>
        <v>0</v>
      </c>
      <c r="G13" s="85">
        <f t="shared" si="1"/>
        <v>0</v>
      </c>
      <c r="H13" s="84"/>
      <c r="I13" s="82">
        <f t="shared" si="2"/>
        <v>0</v>
      </c>
      <c r="J13" s="83">
        <f t="shared" si="3"/>
        <v>0</v>
      </c>
      <c r="K13" s="117">
        <f t="shared" si="4"/>
        <v>0</v>
      </c>
      <c r="L13" s="84"/>
      <c r="M13" s="82">
        <f t="shared" si="5"/>
        <v>0</v>
      </c>
      <c r="N13" s="85">
        <f t="shared" si="6"/>
        <v>0</v>
      </c>
      <c r="O13" s="118">
        <f t="shared" si="7"/>
        <v>0</v>
      </c>
      <c r="P13" s="88">
        <f t="shared" si="8"/>
        <v>0</v>
      </c>
    </row>
    <row r="14" spans="1:16" s="89" customFormat="1" ht="21.75" customHeight="1">
      <c r="A14" s="171"/>
      <c r="B14" s="211" t="e">
        <v>#N/A</v>
      </c>
      <c r="C14" s="192" t="e">
        <v>#N/A</v>
      </c>
      <c r="D14" s="191" t="e">
        <v>#N/A</v>
      </c>
      <c r="E14" s="84"/>
      <c r="F14" s="82">
        <f t="shared" si="0"/>
        <v>0</v>
      </c>
      <c r="G14" s="85">
        <f t="shared" si="1"/>
        <v>0</v>
      </c>
      <c r="H14" s="84"/>
      <c r="I14" s="82">
        <f t="shared" si="2"/>
        <v>0</v>
      </c>
      <c r="J14" s="83">
        <f t="shared" si="3"/>
        <v>0</v>
      </c>
      <c r="K14" s="117">
        <f t="shared" si="4"/>
        <v>0</v>
      </c>
      <c r="L14" s="84"/>
      <c r="M14" s="82">
        <f t="shared" si="5"/>
        <v>0</v>
      </c>
      <c r="N14" s="85">
        <f t="shared" si="6"/>
        <v>0</v>
      </c>
      <c r="O14" s="118">
        <f t="shared" si="7"/>
        <v>0</v>
      </c>
      <c r="P14" s="88">
        <f t="shared" si="8"/>
        <v>0</v>
      </c>
    </row>
    <row r="15" spans="1:16" s="89" customFormat="1" ht="21.75" customHeight="1" thickBot="1">
      <c r="A15" s="173"/>
      <c r="B15" s="200" t="e">
        <v>#N/A</v>
      </c>
      <c r="C15" s="212" t="e">
        <v>#N/A</v>
      </c>
      <c r="D15" s="213" t="e">
        <v>#N/A</v>
      </c>
      <c r="E15" s="97"/>
      <c r="F15" s="95">
        <f t="shared" si="0"/>
        <v>0</v>
      </c>
      <c r="G15" s="98">
        <f t="shared" si="1"/>
        <v>0</v>
      </c>
      <c r="H15" s="97"/>
      <c r="I15" s="95">
        <f t="shared" si="2"/>
        <v>0</v>
      </c>
      <c r="J15" s="96">
        <f t="shared" si="3"/>
        <v>0</v>
      </c>
      <c r="K15" s="119">
        <f t="shared" si="4"/>
        <v>0</v>
      </c>
      <c r="L15" s="97"/>
      <c r="M15" s="95">
        <f t="shared" si="5"/>
        <v>0</v>
      </c>
      <c r="N15" s="98">
        <f t="shared" si="6"/>
        <v>0</v>
      </c>
      <c r="O15" s="120">
        <f t="shared" si="7"/>
        <v>0</v>
      </c>
      <c r="P15" s="102">
        <f t="shared" si="8"/>
        <v>0</v>
      </c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03"/>
      <c r="B74" s="126"/>
      <c r="C74" s="126"/>
      <c r="D74" s="126"/>
    </row>
    <row r="75" spans="1:4" s="80" customFormat="1" ht="21.75" customHeight="1">
      <c r="A75" s="103"/>
      <c r="B75" s="126"/>
      <c r="C75" s="126"/>
      <c r="D75" s="126"/>
    </row>
    <row r="76" s="80" customFormat="1" ht="21.75" customHeight="1">
      <c r="A76" s="103"/>
    </row>
    <row r="77" s="80" customFormat="1" ht="21.75" customHeight="1">
      <c r="A77" s="103"/>
    </row>
    <row r="78" s="80" customFormat="1" ht="21.75" customHeight="1">
      <c r="A78" s="103"/>
    </row>
    <row r="79" s="80" customFormat="1" ht="21.75" customHeight="1">
      <c r="A79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81"/>
  <sheetViews>
    <sheetView zoomScale="90" zoomScaleNormal="90"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1" customWidth="1"/>
    <col min="2" max="2" width="33.7109375" style="1" customWidth="1"/>
    <col min="3" max="3" width="25.7109375" style="1" customWidth="1"/>
    <col min="4" max="4" width="29.00390625" style="0" customWidth="1"/>
    <col min="5" max="5" width="23.00390625" style="0" customWidth="1"/>
    <col min="6" max="6" width="17.421875" style="0" bestFit="1" customWidth="1"/>
    <col min="7" max="7" width="14.57421875" style="0" bestFit="1" customWidth="1"/>
    <col min="8" max="8" width="11.8515625" style="0" bestFit="1" customWidth="1"/>
    <col min="9" max="9" width="11.57421875" style="0" customWidth="1"/>
    <col min="10" max="10" width="8.421875" style="0" customWidth="1"/>
    <col min="11" max="11" width="11.57421875" style="0" customWidth="1"/>
    <col min="12" max="12" width="5.28125" style="0" customWidth="1"/>
    <col min="13" max="13" width="11.140625" style="0" customWidth="1"/>
    <col min="14" max="14" width="9.00390625" style="0" customWidth="1"/>
  </cols>
  <sheetData>
    <row r="1" spans="1:8" ht="21.75" customHeight="1">
      <c r="A1" s="1" t="s">
        <v>0</v>
      </c>
      <c r="D1" t="s">
        <v>38</v>
      </c>
      <c r="E1" s="9" t="s">
        <v>14</v>
      </c>
      <c r="H1" s="27">
        <v>3</v>
      </c>
    </row>
    <row r="3" ht="21.75" customHeight="1" thickBot="1"/>
    <row r="4" spans="5:9" ht="21.75" customHeight="1" thickBot="1">
      <c r="E4" s="272" t="s">
        <v>3</v>
      </c>
      <c r="F4" s="274"/>
      <c r="G4" s="273"/>
      <c r="H4" s="268" t="s">
        <v>11</v>
      </c>
      <c r="I4" s="269"/>
    </row>
    <row r="5" spans="5:9" ht="21.75" customHeight="1" thickBot="1">
      <c r="E5" s="272" t="s">
        <v>6</v>
      </c>
      <c r="F5" s="274"/>
      <c r="G5" s="273"/>
      <c r="H5" s="270"/>
      <c r="I5" s="271"/>
    </row>
    <row r="6" spans="1:9" s="80" customFormat="1" ht="21.75" customHeight="1" thickBot="1">
      <c r="A6" s="169" t="s">
        <v>1</v>
      </c>
      <c r="B6" s="202" t="s">
        <v>34</v>
      </c>
      <c r="C6" s="203" t="s">
        <v>33</v>
      </c>
      <c r="D6" s="204" t="s">
        <v>31</v>
      </c>
      <c r="E6" s="104" t="s">
        <v>4</v>
      </c>
      <c r="F6" s="105" t="s">
        <v>7</v>
      </c>
      <c r="G6" s="106" t="s">
        <v>5</v>
      </c>
      <c r="H6" s="107" t="s">
        <v>12</v>
      </c>
      <c r="I6" s="107" t="s">
        <v>13</v>
      </c>
    </row>
    <row r="7" spans="1:9" s="80" customFormat="1" ht="21.75" customHeight="1">
      <c r="A7" s="53">
        <v>12</v>
      </c>
      <c r="B7" s="190" t="s">
        <v>225</v>
      </c>
      <c r="C7" s="191" t="s">
        <v>228</v>
      </c>
      <c r="D7" s="205" t="s">
        <v>229</v>
      </c>
      <c r="E7" s="84">
        <v>1</v>
      </c>
      <c r="F7" s="82">
        <f aca="true" t="shared" si="0" ref="F7:F17">IF(E7=1,7,(IF(E7=2,5,(IF(E7=3,4,(IF(E7=4,3,(IF(E7=5,2,(IF(E7=6,1,(IF(E7=7,0,0)))))))))))))</f>
        <v>7</v>
      </c>
      <c r="G7" s="85">
        <f>IF(E7=1,7,(IF(E7=2,5,(IF(E7=3,4,(IF(E7=4,3,(IF(E7=5,2,(IF(E7=6,1,(IF(E7=7,0,0)))))))))))))</f>
        <v>7</v>
      </c>
      <c r="H7" s="108"/>
      <c r="I7" s="88">
        <f>G7*$H$1</f>
        <v>21</v>
      </c>
    </row>
    <row r="8" spans="1:9" s="80" customFormat="1" ht="21.75" customHeight="1">
      <c r="A8" s="46">
        <v>92</v>
      </c>
      <c r="B8" s="191" t="s">
        <v>71</v>
      </c>
      <c r="C8" s="191" t="s">
        <v>179</v>
      </c>
      <c r="D8" s="205" t="s">
        <v>180</v>
      </c>
      <c r="E8" s="84">
        <v>2</v>
      </c>
      <c r="F8" s="82">
        <f t="shared" si="0"/>
        <v>5</v>
      </c>
      <c r="G8" s="85">
        <f aca="true" t="shared" si="1" ref="G8:G17">IF(E8=1,7,(IF(E8=2,5,(IF(E8=3,4,(IF(E8=4,3,(IF(E8=5,2,(IF(E8=6,1,(IF(E8=7,0,0)))))))))))))</f>
        <v>5</v>
      </c>
      <c r="H8" s="108"/>
      <c r="I8" s="88">
        <f aca="true" t="shared" si="2" ref="I8:I17">G8*$H$1</f>
        <v>15</v>
      </c>
    </row>
    <row r="9" spans="1:9" s="80" customFormat="1" ht="21.75" customHeight="1">
      <c r="A9" s="46">
        <v>32</v>
      </c>
      <c r="B9" s="67" t="s">
        <v>105</v>
      </c>
      <c r="C9" s="67" t="s">
        <v>106</v>
      </c>
      <c r="D9" s="196" t="s">
        <v>101</v>
      </c>
      <c r="E9" s="84">
        <v>3</v>
      </c>
      <c r="F9" s="82">
        <f t="shared" si="0"/>
        <v>4</v>
      </c>
      <c r="G9" s="85">
        <f t="shared" si="1"/>
        <v>4</v>
      </c>
      <c r="H9" s="108"/>
      <c r="I9" s="88">
        <f t="shared" si="2"/>
        <v>12</v>
      </c>
    </row>
    <row r="10" spans="1:9" s="80" customFormat="1" ht="21.75" customHeight="1">
      <c r="A10" s="46"/>
      <c r="B10" s="67" t="e">
        <v>#N/A</v>
      </c>
      <c r="C10" s="67" t="e">
        <v>#N/A</v>
      </c>
      <c r="D10" s="196" t="e">
        <v>#N/A</v>
      </c>
      <c r="E10" s="84"/>
      <c r="F10" s="82">
        <f t="shared" si="0"/>
        <v>0</v>
      </c>
      <c r="G10" s="85">
        <f t="shared" si="1"/>
        <v>0</v>
      </c>
      <c r="H10" s="108"/>
      <c r="I10" s="88">
        <f t="shared" si="2"/>
        <v>0</v>
      </c>
    </row>
    <row r="11" spans="1:9" s="80" customFormat="1" ht="21.75" customHeight="1">
      <c r="A11" s="46"/>
      <c r="B11" s="191" t="e">
        <v>#N/A</v>
      </c>
      <c r="C11" s="191" t="e">
        <v>#N/A</v>
      </c>
      <c r="D11" s="206" t="e">
        <v>#N/A</v>
      </c>
      <c r="E11" s="84"/>
      <c r="F11" s="82">
        <f t="shared" si="0"/>
        <v>0</v>
      </c>
      <c r="G11" s="85">
        <f t="shared" si="1"/>
        <v>0</v>
      </c>
      <c r="H11" s="108"/>
      <c r="I11" s="88">
        <f t="shared" si="2"/>
        <v>0</v>
      </c>
    </row>
    <row r="12" spans="1:9" s="80" customFormat="1" ht="21.75" customHeight="1">
      <c r="A12" s="170"/>
      <c r="B12" s="191" t="e">
        <v>#N/A</v>
      </c>
      <c r="C12" s="192" t="e">
        <v>#N/A</v>
      </c>
      <c r="D12" s="191" t="e">
        <v>#N/A</v>
      </c>
      <c r="E12" s="81"/>
      <c r="F12" s="82">
        <f t="shared" si="0"/>
        <v>0</v>
      </c>
      <c r="G12" s="85">
        <f t="shared" si="1"/>
        <v>0</v>
      </c>
      <c r="H12" s="108"/>
      <c r="I12" s="88">
        <f t="shared" si="2"/>
        <v>0</v>
      </c>
    </row>
    <row r="13" spans="1:9" s="80" customFormat="1" ht="21.75" customHeight="1">
      <c r="A13" s="170"/>
      <c r="B13" s="191" t="e">
        <v>#N/A</v>
      </c>
      <c r="C13" s="192" t="e">
        <v>#N/A</v>
      </c>
      <c r="D13" s="191" t="e">
        <v>#N/A</v>
      </c>
      <c r="E13" s="81"/>
      <c r="F13" s="82">
        <f t="shared" si="0"/>
        <v>0</v>
      </c>
      <c r="G13" s="85">
        <f t="shared" si="1"/>
        <v>0</v>
      </c>
      <c r="H13" s="108"/>
      <c r="I13" s="88">
        <f t="shared" si="2"/>
        <v>0</v>
      </c>
    </row>
    <row r="14" spans="1:9" s="80" customFormat="1" ht="21.75" customHeight="1">
      <c r="A14" s="171"/>
      <c r="B14" s="191" t="e">
        <v>#N/A</v>
      </c>
      <c r="C14" s="192" t="e">
        <v>#N/A</v>
      </c>
      <c r="D14" s="191" t="e">
        <v>#N/A</v>
      </c>
      <c r="E14" s="84"/>
      <c r="F14" s="82">
        <f t="shared" si="0"/>
        <v>0</v>
      </c>
      <c r="G14" s="85">
        <f t="shared" si="1"/>
        <v>0</v>
      </c>
      <c r="H14" s="108"/>
      <c r="I14" s="88">
        <f t="shared" si="2"/>
        <v>0</v>
      </c>
    </row>
    <row r="15" spans="1:9" s="80" customFormat="1" ht="21.75" customHeight="1">
      <c r="A15" s="170"/>
      <c r="B15" s="207" t="e">
        <v>#N/A</v>
      </c>
      <c r="C15" s="208" t="e">
        <v>#N/A</v>
      </c>
      <c r="D15" s="207" t="e">
        <v>#N/A</v>
      </c>
      <c r="E15" s="81"/>
      <c r="F15" s="82">
        <f t="shared" si="0"/>
        <v>0</v>
      </c>
      <c r="G15" s="85">
        <f t="shared" si="1"/>
        <v>0</v>
      </c>
      <c r="H15" s="108"/>
      <c r="I15" s="88">
        <f t="shared" si="2"/>
        <v>0</v>
      </c>
    </row>
    <row r="16" spans="1:9" s="80" customFormat="1" ht="21.75" customHeight="1">
      <c r="A16" s="170"/>
      <c r="B16" s="207" t="e">
        <v>#N/A</v>
      </c>
      <c r="C16" s="208" t="e">
        <v>#N/A</v>
      </c>
      <c r="D16" s="207" t="e">
        <v>#N/A</v>
      </c>
      <c r="E16" s="81"/>
      <c r="F16" s="82">
        <f t="shared" si="0"/>
        <v>0</v>
      </c>
      <c r="G16" s="85">
        <f t="shared" si="1"/>
        <v>0</v>
      </c>
      <c r="H16" s="108"/>
      <c r="I16" s="88">
        <f t="shared" si="2"/>
        <v>0</v>
      </c>
    </row>
    <row r="17" spans="1:9" s="80" customFormat="1" ht="21.75" customHeight="1" thickBot="1">
      <c r="A17" s="172"/>
      <c r="B17" s="209" t="e">
        <v>#N/A</v>
      </c>
      <c r="C17" s="210" t="e">
        <v>#N/A</v>
      </c>
      <c r="D17" s="209" t="e">
        <v>#N/A</v>
      </c>
      <c r="E17" s="94"/>
      <c r="F17" s="95">
        <f t="shared" si="0"/>
        <v>0</v>
      </c>
      <c r="G17" s="98">
        <f t="shared" si="1"/>
        <v>0</v>
      </c>
      <c r="H17" s="114"/>
      <c r="I17" s="102">
        <f t="shared" si="2"/>
        <v>0</v>
      </c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03"/>
      <c r="B76" s="126"/>
      <c r="C76" s="126"/>
      <c r="D76" s="126"/>
    </row>
    <row r="77" spans="1:4" s="80" customFormat="1" ht="21.75" customHeight="1">
      <c r="A77" s="103"/>
      <c r="B77" s="126"/>
      <c r="C77" s="126"/>
      <c r="D77" s="126"/>
    </row>
    <row r="78" spans="1:3" s="80" customFormat="1" ht="21.75" customHeight="1">
      <c r="A78" s="103"/>
      <c r="B78" s="103"/>
      <c r="C78" s="103"/>
    </row>
    <row r="79" spans="1:3" s="80" customFormat="1" ht="21.75" customHeight="1">
      <c r="A79" s="103"/>
      <c r="B79" s="103"/>
      <c r="C79" s="103"/>
    </row>
    <row r="80" spans="1:3" s="80" customFormat="1" ht="21.75" customHeight="1">
      <c r="A80" s="103"/>
      <c r="B80" s="103"/>
      <c r="C80" s="103"/>
    </row>
    <row r="81" spans="1:3" s="80" customFormat="1" ht="21.75" customHeight="1">
      <c r="A81" s="103"/>
      <c r="B81" s="103"/>
      <c r="C81" s="103"/>
    </row>
  </sheetData>
  <sheetProtection/>
  <mergeCells count="3">
    <mergeCell ref="E4:G4"/>
    <mergeCell ref="H4:I5"/>
    <mergeCell ref="E5:G5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85"/>
  <sheetViews>
    <sheetView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1" customWidth="1"/>
    <col min="2" max="2" width="27.140625" style="1" customWidth="1"/>
    <col min="3" max="3" width="29.00390625" style="1" customWidth="1"/>
    <col min="4" max="4" width="28.7109375" style="0" customWidth="1"/>
    <col min="5" max="5" width="6.00390625" style="0" customWidth="1"/>
    <col min="6" max="6" width="11.57421875" style="0" customWidth="1"/>
    <col min="7" max="7" width="6.00390625" style="0" customWidth="1"/>
  </cols>
  <sheetData>
    <row r="1" spans="1:7" ht="21.75" customHeight="1">
      <c r="A1" s="29" t="s">
        <v>0</v>
      </c>
      <c r="B1" t="s">
        <v>42</v>
      </c>
      <c r="G1" s="10"/>
    </row>
    <row r="2" spans="4:7" ht="21.75" customHeight="1" thickBot="1">
      <c r="D2" s="9" t="s">
        <v>14</v>
      </c>
      <c r="E2" s="23">
        <v>5</v>
      </c>
      <c r="F2" s="11"/>
      <c r="G2" s="23">
        <v>7</v>
      </c>
    </row>
    <row r="3" spans="5:10" ht="21.75" customHeight="1" thickBot="1">
      <c r="E3" s="272" t="s">
        <v>3</v>
      </c>
      <c r="F3" s="273"/>
      <c r="G3" s="272" t="s">
        <v>8</v>
      </c>
      <c r="H3" s="274"/>
      <c r="I3" s="268" t="s">
        <v>11</v>
      </c>
      <c r="J3" s="269"/>
    </row>
    <row r="4" spans="5:10" ht="21.75" customHeight="1" thickBot="1">
      <c r="E4" s="272" t="s">
        <v>6</v>
      </c>
      <c r="F4" s="273"/>
      <c r="G4" s="272" t="s">
        <v>6</v>
      </c>
      <c r="H4" s="274"/>
      <c r="I4" s="270"/>
      <c r="J4" s="271"/>
    </row>
    <row r="5" spans="1:10" ht="29.25" customHeight="1" thickBot="1">
      <c r="A5" s="3" t="s">
        <v>1</v>
      </c>
      <c r="B5" s="12" t="s">
        <v>34</v>
      </c>
      <c r="C5" s="12" t="s">
        <v>33</v>
      </c>
      <c r="D5" s="12" t="s">
        <v>31</v>
      </c>
      <c r="E5" s="3" t="s">
        <v>4</v>
      </c>
      <c r="F5" s="6" t="s">
        <v>6</v>
      </c>
      <c r="G5" s="3" t="s">
        <v>4</v>
      </c>
      <c r="H5" s="6" t="s">
        <v>6</v>
      </c>
      <c r="I5" s="8" t="s">
        <v>12</v>
      </c>
      <c r="J5" s="8" t="s">
        <v>13</v>
      </c>
    </row>
    <row r="6" spans="1:11" s="89" customFormat="1" ht="21.75" customHeight="1">
      <c r="A6" s="238">
        <v>77</v>
      </c>
      <c r="B6" s="190" t="s">
        <v>172</v>
      </c>
      <c r="C6" s="190" t="s">
        <v>173</v>
      </c>
      <c r="D6" s="231" t="s">
        <v>174</v>
      </c>
      <c r="E6" s="162">
        <v>1</v>
      </c>
      <c r="F6" s="76">
        <f aca="true" t="shared" si="0" ref="F6:F15">IF(E6=1,7,(IF(E6=2,5,(IF(E6=3,4,(IF(E6=4,3,(IF(E6=5,2,(IF(E6=6,1,(IF(E6=7,0,0)))))))))))))</f>
        <v>7</v>
      </c>
      <c r="G6" s="163">
        <v>4</v>
      </c>
      <c r="H6" s="74">
        <f aca="true" t="shared" si="1" ref="H6:H15">IF(G6=1,7,(IF(G6=2,5,(IF(G6=3,4,(IF(G6=4,3,(IF(G6=5,2,(IF(G6=6,1,(IF(G6=7,0,0)))))))))))))</f>
        <v>3</v>
      </c>
      <c r="I6" s="79">
        <f aca="true" t="shared" si="2" ref="I6:I15">F6+H6</f>
        <v>10</v>
      </c>
      <c r="J6" s="79">
        <f aca="true" t="shared" si="3" ref="J6:J15">(F6*$E$2)+(H6*$G$2)</f>
        <v>56</v>
      </c>
      <c r="K6" s="80"/>
    </row>
    <row r="7" spans="1:11" s="89" customFormat="1" ht="21.75" customHeight="1">
      <c r="A7" s="65">
        <v>30</v>
      </c>
      <c r="B7" s="191" t="s">
        <v>164</v>
      </c>
      <c r="C7" s="191" t="s">
        <v>165</v>
      </c>
      <c r="D7" s="197" t="s">
        <v>166</v>
      </c>
      <c r="E7" s="164">
        <v>2</v>
      </c>
      <c r="F7" s="85">
        <f t="shared" si="0"/>
        <v>5</v>
      </c>
      <c r="G7" s="123">
        <v>3</v>
      </c>
      <c r="H7" s="82">
        <f t="shared" si="1"/>
        <v>4</v>
      </c>
      <c r="I7" s="88">
        <f t="shared" si="2"/>
        <v>9</v>
      </c>
      <c r="J7" s="88">
        <f t="shared" si="3"/>
        <v>53</v>
      </c>
      <c r="K7" s="80"/>
    </row>
    <row r="8" spans="1:10" s="89" customFormat="1" ht="21.75" customHeight="1">
      <c r="A8" s="187">
        <v>5</v>
      </c>
      <c r="B8" s="191" t="s">
        <v>209</v>
      </c>
      <c r="C8" s="191" t="s">
        <v>210</v>
      </c>
      <c r="D8" s="233" t="s">
        <v>211</v>
      </c>
      <c r="E8" s="155">
        <v>3</v>
      </c>
      <c r="F8" s="85">
        <f t="shared" si="0"/>
        <v>4</v>
      </c>
      <c r="G8" s="110">
        <v>6</v>
      </c>
      <c r="H8" s="82">
        <f t="shared" si="1"/>
        <v>1</v>
      </c>
      <c r="I8" s="88">
        <f t="shared" si="2"/>
        <v>5</v>
      </c>
      <c r="J8" s="88">
        <f t="shared" si="3"/>
        <v>27</v>
      </c>
    </row>
    <row r="9" spans="1:10" s="89" customFormat="1" ht="21.75" customHeight="1">
      <c r="A9" s="187">
        <v>29</v>
      </c>
      <c r="B9" s="191" t="s">
        <v>251</v>
      </c>
      <c r="C9" s="191" t="s">
        <v>252</v>
      </c>
      <c r="D9" s="233" t="s">
        <v>253</v>
      </c>
      <c r="E9" s="155">
        <v>4</v>
      </c>
      <c r="F9" s="85">
        <f t="shared" si="0"/>
        <v>3</v>
      </c>
      <c r="G9" s="110"/>
      <c r="H9" s="82">
        <f t="shared" si="1"/>
        <v>0</v>
      </c>
      <c r="I9" s="88">
        <f t="shared" si="2"/>
        <v>3</v>
      </c>
      <c r="J9" s="88">
        <f t="shared" si="3"/>
        <v>15</v>
      </c>
    </row>
    <row r="10" spans="1:10" s="89" customFormat="1" ht="21.75" customHeight="1">
      <c r="A10" s="187">
        <v>89</v>
      </c>
      <c r="B10" s="191" t="s">
        <v>178</v>
      </c>
      <c r="C10" s="191" t="s">
        <v>192</v>
      </c>
      <c r="D10" s="233" t="s">
        <v>194</v>
      </c>
      <c r="E10" s="155"/>
      <c r="F10" s="85">
        <f t="shared" si="0"/>
        <v>0</v>
      </c>
      <c r="G10" s="110">
        <v>1</v>
      </c>
      <c r="H10" s="82">
        <f t="shared" si="1"/>
        <v>7</v>
      </c>
      <c r="I10" s="88">
        <f t="shared" si="2"/>
        <v>7</v>
      </c>
      <c r="J10" s="88">
        <f t="shared" si="3"/>
        <v>49</v>
      </c>
    </row>
    <row r="11" spans="1:10" s="89" customFormat="1" ht="21.75" customHeight="1">
      <c r="A11" s="187">
        <v>68</v>
      </c>
      <c r="B11" s="191" t="s">
        <v>150</v>
      </c>
      <c r="C11" s="191" t="s">
        <v>151</v>
      </c>
      <c r="D11" s="233" t="s">
        <v>152</v>
      </c>
      <c r="E11" s="155"/>
      <c r="F11" s="85">
        <f t="shared" si="0"/>
        <v>0</v>
      </c>
      <c r="G11" s="110">
        <v>2</v>
      </c>
      <c r="H11" s="82">
        <f t="shared" si="1"/>
        <v>5</v>
      </c>
      <c r="I11" s="88">
        <f>F11+H11</f>
        <v>5</v>
      </c>
      <c r="J11" s="88">
        <f>(F11*$E$2)+(H11*$G$2)</f>
        <v>35</v>
      </c>
    </row>
    <row r="12" spans="1:10" s="89" customFormat="1" ht="21.75" customHeight="1">
      <c r="A12" s="187">
        <v>31</v>
      </c>
      <c r="B12" s="191" t="s">
        <v>164</v>
      </c>
      <c r="C12" s="191" t="s">
        <v>165</v>
      </c>
      <c r="D12" s="233" t="s">
        <v>167</v>
      </c>
      <c r="E12" s="155"/>
      <c r="F12" s="85">
        <f t="shared" si="0"/>
        <v>0</v>
      </c>
      <c r="G12" s="110">
        <v>5</v>
      </c>
      <c r="H12" s="82">
        <f t="shared" si="1"/>
        <v>2</v>
      </c>
      <c r="I12" s="88">
        <f>F12+H12</f>
        <v>2</v>
      </c>
      <c r="J12" s="88">
        <f>(F12*$E$2)+(H12*$G$2)</f>
        <v>14</v>
      </c>
    </row>
    <row r="13" spans="1:10" s="89" customFormat="1" ht="21.75" customHeight="1">
      <c r="A13" s="187"/>
      <c r="B13" s="191" t="e">
        <v>#N/A</v>
      </c>
      <c r="C13" s="191" t="e">
        <v>#N/A</v>
      </c>
      <c r="D13" s="233" t="e">
        <v>#N/A</v>
      </c>
      <c r="E13" s="155"/>
      <c r="F13" s="85">
        <f t="shared" si="0"/>
        <v>0</v>
      </c>
      <c r="G13" s="110"/>
      <c r="H13" s="82">
        <f t="shared" si="1"/>
        <v>0</v>
      </c>
      <c r="I13" s="88">
        <f>F13+H13</f>
        <v>0</v>
      </c>
      <c r="J13" s="88">
        <f>(F13*$E$2)+(H13*$G$2)</f>
        <v>0</v>
      </c>
    </row>
    <row r="14" spans="1:10" s="89" customFormat="1" ht="21.75" customHeight="1">
      <c r="A14" s="187"/>
      <c r="B14" s="191" t="e">
        <v>#N/A</v>
      </c>
      <c r="C14" s="191" t="e">
        <v>#N/A</v>
      </c>
      <c r="D14" s="233" t="e">
        <v>#N/A</v>
      </c>
      <c r="E14" s="155"/>
      <c r="F14" s="85">
        <f t="shared" si="0"/>
        <v>0</v>
      </c>
      <c r="G14" s="110"/>
      <c r="H14" s="82">
        <f t="shared" si="1"/>
        <v>0</v>
      </c>
      <c r="I14" s="88">
        <f t="shared" si="2"/>
        <v>0</v>
      </c>
      <c r="J14" s="88">
        <f t="shared" si="3"/>
        <v>0</v>
      </c>
    </row>
    <row r="15" spans="1:11" s="89" customFormat="1" ht="21.75" customHeight="1" thickBot="1">
      <c r="A15" s="239"/>
      <c r="B15" s="222" t="e">
        <v>#N/A</v>
      </c>
      <c r="C15" s="213" t="e">
        <v>#N/A</v>
      </c>
      <c r="D15" s="213" t="e">
        <v>#N/A</v>
      </c>
      <c r="E15" s="159"/>
      <c r="F15" s="95">
        <f t="shared" si="0"/>
        <v>0</v>
      </c>
      <c r="G15" s="112"/>
      <c r="H15" s="95">
        <f t="shared" si="1"/>
        <v>0</v>
      </c>
      <c r="I15" s="102">
        <f t="shared" si="2"/>
        <v>0</v>
      </c>
      <c r="J15" s="102">
        <f t="shared" si="3"/>
        <v>0</v>
      </c>
      <c r="K15" s="80"/>
    </row>
    <row r="16" spans="1:4" s="89" customFormat="1" ht="21.75" customHeight="1">
      <c r="A16" s="137"/>
      <c r="B16" s="228"/>
      <c r="C16" s="228"/>
      <c r="D16" s="228"/>
    </row>
    <row r="17" spans="1:4" s="89" customFormat="1" ht="21.75" customHeight="1">
      <c r="A17" s="137"/>
      <c r="B17" s="228"/>
      <c r="C17" s="228"/>
      <c r="D17" s="228"/>
    </row>
    <row r="18" spans="1:4" s="89" customFormat="1" ht="21.75" customHeight="1">
      <c r="A18" s="137"/>
      <c r="B18" s="228"/>
      <c r="C18" s="228"/>
      <c r="D18" s="228"/>
    </row>
    <row r="19" spans="1:11" s="89" customFormat="1" ht="21.75" customHeight="1">
      <c r="A19" s="137"/>
      <c r="B19" s="126"/>
      <c r="C19" s="126"/>
      <c r="D19" s="215"/>
      <c r="E19" s="80"/>
      <c r="F19" s="80"/>
      <c r="G19" s="80"/>
      <c r="H19" s="80"/>
      <c r="I19" s="80"/>
      <c r="J19" s="80"/>
      <c r="K19" s="80"/>
    </row>
    <row r="20" spans="1:4" s="80" customFormat="1" ht="21.75" customHeight="1">
      <c r="A20" s="137"/>
      <c r="B20" s="126"/>
      <c r="C20" s="126"/>
      <c r="D20" s="215"/>
    </row>
    <row r="21" spans="1:4" s="80" customFormat="1" ht="21.75" customHeight="1">
      <c r="A21" s="137"/>
      <c r="B21" s="126"/>
      <c r="C21" s="126"/>
      <c r="D21" s="215"/>
    </row>
    <row r="22" spans="1:4" s="80" customFormat="1" ht="21.75" customHeight="1">
      <c r="A22" s="137"/>
      <c r="B22" s="126"/>
      <c r="C22" s="126"/>
      <c r="D22" s="215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37"/>
      <c r="B78" s="126"/>
      <c r="C78" s="126"/>
      <c r="D78" s="126"/>
    </row>
    <row r="79" spans="1:4" s="80" customFormat="1" ht="21.75" customHeight="1">
      <c r="A79" s="137"/>
      <c r="B79" s="126"/>
      <c r="C79" s="126"/>
      <c r="D79" s="126"/>
    </row>
    <row r="80" spans="1:4" s="80" customFormat="1" ht="21.75" customHeight="1">
      <c r="A80" s="103"/>
      <c r="B80" s="126"/>
      <c r="C80" s="126"/>
      <c r="D80" s="126"/>
    </row>
    <row r="81" spans="1:4" s="80" customFormat="1" ht="21.75" customHeight="1">
      <c r="A81" s="103"/>
      <c r="B81" s="126"/>
      <c r="C81" s="126"/>
      <c r="D81" s="126"/>
    </row>
    <row r="82" spans="1:3" s="80" customFormat="1" ht="21.75" customHeight="1">
      <c r="A82" s="103"/>
      <c r="B82" s="103"/>
      <c r="C82" s="103"/>
    </row>
    <row r="83" spans="1:3" s="80" customFormat="1" ht="21.75" customHeight="1">
      <c r="A83" s="103"/>
      <c r="B83" s="103"/>
      <c r="C83" s="103"/>
    </row>
    <row r="84" spans="1:3" s="80" customFormat="1" ht="21.75" customHeight="1">
      <c r="A84" s="103"/>
      <c r="B84" s="103"/>
      <c r="C84" s="103"/>
    </row>
    <row r="85" spans="1:3" s="80" customFormat="1" ht="21.75" customHeight="1">
      <c r="A85" s="103"/>
      <c r="B85" s="103"/>
      <c r="C85" s="103"/>
    </row>
  </sheetData>
  <sheetProtection/>
  <mergeCells count="5">
    <mergeCell ref="I3:J4"/>
    <mergeCell ref="E4:F4"/>
    <mergeCell ref="G4:H4"/>
    <mergeCell ref="E3:F3"/>
    <mergeCell ref="G3:H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85"/>
  <sheetViews>
    <sheetView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1" customWidth="1"/>
    <col min="2" max="2" width="27.140625" style="1" customWidth="1"/>
    <col min="3" max="3" width="29.00390625" style="1" customWidth="1"/>
    <col min="4" max="4" width="28.7109375" style="0" customWidth="1"/>
    <col min="5" max="5" width="6.00390625" style="0" customWidth="1"/>
    <col min="6" max="6" width="11.57421875" style="0" customWidth="1"/>
    <col min="7" max="7" width="6.00390625" style="0" customWidth="1"/>
  </cols>
  <sheetData>
    <row r="1" spans="1:7" ht="21.75" customHeight="1">
      <c r="A1" s="29" t="s">
        <v>0</v>
      </c>
      <c r="B1" t="s">
        <v>51</v>
      </c>
      <c r="G1" s="10"/>
    </row>
    <row r="2" spans="4:7" ht="21.75" customHeight="1" thickBot="1">
      <c r="D2" s="9" t="s">
        <v>14</v>
      </c>
      <c r="E2" s="23">
        <v>4</v>
      </c>
      <c r="F2" s="11"/>
      <c r="G2" s="23">
        <v>3</v>
      </c>
    </row>
    <row r="3" spans="5:10" ht="21.75" customHeight="1" thickBot="1">
      <c r="E3" s="272" t="s">
        <v>3</v>
      </c>
      <c r="F3" s="273"/>
      <c r="G3" s="272" t="s">
        <v>8</v>
      </c>
      <c r="H3" s="274"/>
      <c r="I3" s="268" t="s">
        <v>11</v>
      </c>
      <c r="J3" s="269"/>
    </row>
    <row r="4" spans="5:10" ht="21.75" customHeight="1" thickBot="1">
      <c r="E4" s="272" t="s">
        <v>6</v>
      </c>
      <c r="F4" s="273"/>
      <c r="G4" s="272" t="s">
        <v>6</v>
      </c>
      <c r="H4" s="274"/>
      <c r="I4" s="270"/>
      <c r="J4" s="271"/>
    </row>
    <row r="5" spans="1:10" ht="29.25" customHeight="1" thickBot="1">
      <c r="A5" s="3" t="s">
        <v>1</v>
      </c>
      <c r="B5" s="12" t="s">
        <v>34</v>
      </c>
      <c r="C5" s="12" t="s">
        <v>33</v>
      </c>
      <c r="D5" s="12" t="s">
        <v>31</v>
      </c>
      <c r="E5" s="3" t="s">
        <v>4</v>
      </c>
      <c r="F5" s="6" t="s">
        <v>6</v>
      </c>
      <c r="G5" s="3" t="s">
        <v>4</v>
      </c>
      <c r="H5" s="6" t="s">
        <v>6</v>
      </c>
      <c r="I5" s="8" t="s">
        <v>12</v>
      </c>
      <c r="J5" s="8" t="s">
        <v>13</v>
      </c>
    </row>
    <row r="6" spans="1:11" s="89" customFormat="1" ht="21.75" customHeight="1">
      <c r="A6" s="238">
        <v>77</v>
      </c>
      <c r="B6" s="190" t="s">
        <v>172</v>
      </c>
      <c r="C6" s="190" t="s">
        <v>173</v>
      </c>
      <c r="D6" s="231" t="s">
        <v>174</v>
      </c>
      <c r="E6" s="162">
        <v>1</v>
      </c>
      <c r="F6" s="76">
        <f aca="true" t="shared" si="0" ref="F6:F15">IF(E6=1,7,(IF(E6=2,5,(IF(E6=3,4,(IF(E6=4,3,(IF(E6=5,2,(IF(E6=6,1,(IF(E6=7,0,0)))))))))))))</f>
        <v>7</v>
      </c>
      <c r="G6" s="163"/>
      <c r="H6" s="74">
        <f aca="true" t="shared" si="1" ref="H6:H15">IF(G6=1,7,(IF(G6=2,5,(IF(G6=3,4,(IF(G6=4,3,(IF(G6=5,2,(IF(G6=6,1,(IF(G6=7,0,0)))))))))))))</f>
        <v>0</v>
      </c>
      <c r="I6" s="79">
        <f aca="true" t="shared" si="2" ref="I6:I15">F6+H6</f>
        <v>7</v>
      </c>
      <c r="J6" s="79">
        <f aca="true" t="shared" si="3" ref="J6:J15">(F6*$E$2)+(H6*$G$2)</f>
        <v>28</v>
      </c>
      <c r="K6" s="80"/>
    </row>
    <row r="7" spans="1:11" s="89" customFormat="1" ht="21.75" customHeight="1">
      <c r="A7" s="65">
        <v>29</v>
      </c>
      <c r="B7" s="191" t="s">
        <v>251</v>
      </c>
      <c r="C7" s="191" t="s">
        <v>252</v>
      </c>
      <c r="D7" s="197" t="s">
        <v>253</v>
      </c>
      <c r="E7" s="164">
        <v>2</v>
      </c>
      <c r="F7" s="85">
        <f t="shared" si="0"/>
        <v>5</v>
      </c>
      <c r="G7" s="123">
        <v>2</v>
      </c>
      <c r="H7" s="82">
        <f t="shared" si="1"/>
        <v>5</v>
      </c>
      <c r="I7" s="88">
        <f t="shared" si="2"/>
        <v>10</v>
      </c>
      <c r="J7" s="88">
        <f t="shared" si="3"/>
        <v>35</v>
      </c>
      <c r="K7" s="80"/>
    </row>
    <row r="8" spans="1:10" s="89" customFormat="1" ht="21.75" customHeight="1">
      <c r="A8" s="187">
        <v>2</v>
      </c>
      <c r="B8" s="191" t="s">
        <v>84</v>
      </c>
      <c r="C8" s="191" t="s">
        <v>85</v>
      </c>
      <c r="D8" s="233" t="s">
        <v>207</v>
      </c>
      <c r="E8" s="155">
        <v>3</v>
      </c>
      <c r="F8" s="85">
        <f t="shared" si="0"/>
        <v>4</v>
      </c>
      <c r="G8" s="110">
        <v>1</v>
      </c>
      <c r="H8" s="82">
        <f t="shared" si="1"/>
        <v>7</v>
      </c>
      <c r="I8" s="88">
        <f t="shared" si="2"/>
        <v>11</v>
      </c>
      <c r="J8" s="88">
        <f t="shared" si="3"/>
        <v>37</v>
      </c>
    </row>
    <row r="9" spans="1:10" s="89" customFormat="1" ht="21.75" customHeight="1">
      <c r="A9" s="187">
        <v>41</v>
      </c>
      <c r="B9" s="191" t="s">
        <v>263</v>
      </c>
      <c r="C9" s="191" t="s">
        <v>109</v>
      </c>
      <c r="D9" s="233" t="s">
        <v>264</v>
      </c>
      <c r="E9" s="155">
        <v>4</v>
      </c>
      <c r="F9" s="85">
        <f t="shared" si="0"/>
        <v>3</v>
      </c>
      <c r="G9" s="110">
        <v>3</v>
      </c>
      <c r="H9" s="82">
        <f t="shared" si="1"/>
        <v>4</v>
      </c>
      <c r="I9" s="88">
        <f t="shared" si="2"/>
        <v>7</v>
      </c>
      <c r="J9" s="88">
        <f t="shared" si="3"/>
        <v>24</v>
      </c>
    </row>
    <row r="10" spans="1:10" s="89" customFormat="1" ht="21.75" customHeight="1">
      <c r="A10" s="187"/>
      <c r="B10" s="191" t="e">
        <v>#N/A</v>
      </c>
      <c r="C10" s="191" t="e">
        <v>#N/A</v>
      </c>
      <c r="D10" s="233" t="e">
        <v>#N/A</v>
      </c>
      <c r="E10" s="155"/>
      <c r="F10" s="85">
        <f t="shared" si="0"/>
        <v>0</v>
      </c>
      <c r="G10" s="110"/>
      <c r="H10" s="82">
        <f t="shared" si="1"/>
        <v>0</v>
      </c>
      <c r="I10" s="88">
        <f t="shared" si="2"/>
        <v>0</v>
      </c>
      <c r="J10" s="88">
        <f t="shared" si="3"/>
        <v>0</v>
      </c>
    </row>
    <row r="11" spans="1:10" s="89" customFormat="1" ht="21.75" customHeight="1">
      <c r="A11" s="187"/>
      <c r="B11" s="191" t="e">
        <v>#N/A</v>
      </c>
      <c r="C11" s="191" t="e">
        <v>#N/A</v>
      </c>
      <c r="D11" s="233" t="e">
        <v>#N/A</v>
      </c>
      <c r="E11" s="155"/>
      <c r="F11" s="85">
        <f t="shared" si="0"/>
        <v>0</v>
      </c>
      <c r="G11" s="110"/>
      <c r="H11" s="82">
        <f t="shared" si="1"/>
        <v>0</v>
      </c>
      <c r="I11" s="88">
        <f>F11+H11</f>
        <v>0</v>
      </c>
      <c r="J11" s="88">
        <f>(F11*$E$2)+(H11*$G$2)</f>
        <v>0</v>
      </c>
    </row>
    <row r="12" spans="1:10" s="89" customFormat="1" ht="21.75" customHeight="1">
      <c r="A12" s="187"/>
      <c r="B12" s="191" t="e">
        <v>#N/A</v>
      </c>
      <c r="C12" s="191" t="e">
        <v>#N/A</v>
      </c>
      <c r="D12" s="233" t="e">
        <v>#N/A</v>
      </c>
      <c r="E12" s="155"/>
      <c r="F12" s="85">
        <f t="shared" si="0"/>
        <v>0</v>
      </c>
      <c r="G12" s="110"/>
      <c r="H12" s="82">
        <f t="shared" si="1"/>
        <v>0</v>
      </c>
      <c r="I12" s="88">
        <f>F12+H12</f>
        <v>0</v>
      </c>
      <c r="J12" s="88">
        <f>(F12*$E$2)+(H12*$G$2)</f>
        <v>0</v>
      </c>
    </row>
    <row r="13" spans="1:10" s="89" customFormat="1" ht="21.75" customHeight="1">
      <c r="A13" s="187"/>
      <c r="B13" s="191" t="e">
        <v>#N/A</v>
      </c>
      <c r="C13" s="191" t="e">
        <v>#N/A</v>
      </c>
      <c r="D13" s="233" t="e">
        <v>#N/A</v>
      </c>
      <c r="E13" s="155"/>
      <c r="F13" s="85">
        <f t="shared" si="0"/>
        <v>0</v>
      </c>
      <c r="G13" s="110"/>
      <c r="H13" s="82">
        <f t="shared" si="1"/>
        <v>0</v>
      </c>
      <c r="I13" s="88">
        <f>F13+H13</f>
        <v>0</v>
      </c>
      <c r="J13" s="88">
        <f>(F13*$E$2)+(H13*$G$2)</f>
        <v>0</v>
      </c>
    </row>
    <row r="14" spans="1:10" s="89" customFormat="1" ht="21.75" customHeight="1">
      <c r="A14" s="187"/>
      <c r="B14" s="191" t="e">
        <v>#N/A</v>
      </c>
      <c r="C14" s="191" t="e">
        <v>#N/A</v>
      </c>
      <c r="D14" s="233" t="e">
        <v>#N/A</v>
      </c>
      <c r="E14" s="155"/>
      <c r="F14" s="85">
        <f t="shared" si="0"/>
        <v>0</v>
      </c>
      <c r="G14" s="110"/>
      <c r="H14" s="82">
        <f t="shared" si="1"/>
        <v>0</v>
      </c>
      <c r="I14" s="88">
        <f t="shared" si="2"/>
        <v>0</v>
      </c>
      <c r="J14" s="88">
        <f t="shared" si="3"/>
        <v>0</v>
      </c>
    </row>
    <row r="15" spans="1:11" s="89" customFormat="1" ht="21.75" customHeight="1" thickBot="1">
      <c r="A15" s="239"/>
      <c r="B15" s="222" t="e">
        <v>#N/A</v>
      </c>
      <c r="C15" s="213" t="e">
        <v>#N/A</v>
      </c>
      <c r="D15" s="213" t="e">
        <v>#N/A</v>
      </c>
      <c r="E15" s="159"/>
      <c r="F15" s="95">
        <f t="shared" si="0"/>
        <v>0</v>
      </c>
      <c r="G15" s="112"/>
      <c r="H15" s="95">
        <f t="shared" si="1"/>
        <v>0</v>
      </c>
      <c r="I15" s="102">
        <f t="shared" si="2"/>
        <v>0</v>
      </c>
      <c r="J15" s="102">
        <f t="shared" si="3"/>
        <v>0</v>
      </c>
      <c r="K15" s="80"/>
    </row>
    <row r="16" spans="1:4" s="89" customFormat="1" ht="21.75" customHeight="1">
      <c r="A16" s="137"/>
      <c r="B16" s="228"/>
      <c r="C16" s="228"/>
      <c r="D16" s="228"/>
    </row>
    <row r="17" spans="1:4" s="89" customFormat="1" ht="21.75" customHeight="1">
      <c r="A17" s="137"/>
      <c r="B17" s="228"/>
      <c r="C17" s="228"/>
      <c r="D17" s="228"/>
    </row>
    <row r="18" spans="1:4" s="89" customFormat="1" ht="21.75" customHeight="1">
      <c r="A18" s="137"/>
      <c r="B18" s="228"/>
      <c r="C18" s="228"/>
      <c r="D18" s="228"/>
    </row>
    <row r="19" spans="1:11" s="89" customFormat="1" ht="21.75" customHeight="1">
      <c r="A19" s="137"/>
      <c r="B19" s="126"/>
      <c r="C19" s="126"/>
      <c r="D19" s="215"/>
      <c r="E19" s="80"/>
      <c r="F19" s="80"/>
      <c r="G19" s="80"/>
      <c r="H19" s="80"/>
      <c r="I19" s="80"/>
      <c r="J19" s="80"/>
      <c r="K19" s="80"/>
    </row>
    <row r="20" spans="1:4" s="80" customFormat="1" ht="21.75" customHeight="1">
      <c r="A20" s="137"/>
      <c r="B20" s="126"/>
      <c r="C20" s="126"/>
      <c r="D20" s="215"/>
    </row>
    <row r="21" spans="1:4" s="80" customFormat="1" ht="21.75" customHeight="1">
      <c r="A21" s="137"/>
      <c r="B21" s="126"/>
      <c r="C21" s="126"/>
      <c r="D21" s="215"/>
    </row>
    <row r="22" spans="1:4" s="80" customFormat="1" ht="21.75" customHeight="1">
      <c r="A22" s="137"/>
      <c r="B22" s="126"/>
      <c r="C22" s="126"/>
      <c r="D22" s="215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37"/>
      <c r="B78" s="126"/>
      <c r="C78" s="126"/>
      <c r="D78" s="126"/>
    </row>
    <row r="79" spans="1:4" s="80" customFormat="1" ht="21.75" customHeight="1">
      <c r="A79" s="137"/>
      <c r="B79" s="126"/>
      <c r="C79" s="126"/>
      <c r="D79" s="126"/>
    </row>
    <row r="80" spans="1:4" s="80" customFormat="1" ht="21.75" customHeight="1">
      <c r="A80" s="103"/>
      <c r="B80" s="126"/>
      <c r="C80" s="126"/>
      <c r="D80" s="126"/>
    </row>
    <row r="81" spans="1:4" s="80" customFormat="1" ht="21.75" customHeight="1">
      <c r="A81" s="103"/>
      <c r="B81" s="126"/>
      <c r="C81" s="126"/>
      <c r="D81" s="126"/>
    </row>
    <row r="82" spans="1:3" s="80" customFormat="1" ht="21.75" customHeight="1">
      <c r="A82" s="103"/>
      <c r="B82" s="103"/>
      <c r="C82" s="103"/>
    </row>
    <row r="83" spans="1:3" s="80" customFormat="1" ht="21.75" customHeight="1">
      <c r="A83" s="103"/>
      <c r="B83" s="103"/>
      <c r="C83" s="103"/>
    </row>
    <row r="84" spans="1:3" s="80" customFormat="1" ht="21.75" customHeight="1">
      <c r="A84" s="103"/>
      <c r="B84" s="103"/>
      <c r="C84" s="103"/>
    </row>
    <row r="85" spans="1:3" s="80" customFormat="1" ht="21.75" customHeight="1">
      <c r="A85" s="103"/>
      <c r="B85" s="103"/>
      <c r="C85" s="103"/>
    </row>
  </sheetData>
  <sheetProtection/>
  <mergeCells count="5">
    <mergeCell ref="E3:F3"/>
    <mergeCell ref="G3:H3"/>
    <mergeCell ref="I3:J4"/>
    <mergeCell ref="E4:F4"/>
    <mergeCell ref="G4:H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77"/>
  <sheetViews>
    <sheetView zoomScale="90" zoomScaleNormal="90" zoomScalePageLayoutView="0" workbookViewId="0" topLeftCell="A1">
      <selection activeCell="A1" sqref="A1:D16384"/>
    </sheetView>
  </sheetViews>
  <sheetFormatPr defaultColWidth="9.140625" defaultRowHeight="21.75" customHeight="1"/>
  <cols>
    <col min="1" max="1" width="8.421875" style="16" customWidth="1"/>
    <col min="2" max="2" width="24.7109375" style="17" customWidth="1"/>
    <col min="3" max="3" width="29.140625" style="0" customWidth="1"/>
    <col min="4" max="4" width="28.421875" style="0" customWidth="1"/>
    <col min="5" max="5" width="6.00390625" style="17" customWidth="1"/>
    <col min="6" max="6" width="10.7109375" style="17" customWidth="1"/>
    <col min="7" max="7" width="6.00390625" style="17" customWidth="1"/>
    <col min="8" max="8" width="10.8515625" style="17" customWidth="1"/>
    <col min="9" max="9" width="6.140625" style="17" customWidth="1"/>
    <col min="10" max="10" width="10.7109375" style="17" customWidth="1"/>
    <col min="11" max="16384" width="9.140625" style="17" customWidth="1"/>
  </cols>
  <sheetData>
    <row r="1" spans="1:7" ht="21.75" customHeight="1">
      <c r="A1" s="16" t="s">
        <v>0</v>
      </c>
      <c r="B1" s="17" t="s">
        <v>50</v>
      </c>
      <c r="G1" s="18"/>
    </row>
    <row r="2" spans="2:10" ht="21.75" customHeight="1" thickBot="1">
      <c r="B2" s="19" t="s">
        <v>14</v>
      </c>
      <c r="C2" s="9"/>
      <c r="D2" s="9"/>
      <c r="E2" s="25">
        <v>7</v>
      </c>
      <c r="F2" s="24"/>
      <c r="G2" s="25">
        <v>7</v>
      </c>
      <c r="I2" s="25">
        <v>8</v>
      </c>
      <c r="J2" s="59"/>
    </row>
    <row r="3" spans="5:12" ht="21.75" customHeight="1" thickBot="1">
      <c r="E3" s="275" t="s">
        <v>3</v>
      </c>
      <c r="F3" s="276"/>
      <c r="G3" s="275" t="s">
        <v>8</v>
      </c>
      <c r="H3" s="277"/>
      <c r="I3" s="275" t="s">
        <v>19</v>
      </c>
      <c r="J3" s="278"/>
      <c r="K3" s="279" t="s">
        <v>11</v>
      </c>
      <c r="L3" s="280"/>
    </row>
    <row r="4" spans="5:12" ht="21.75" customHeight="1" thickBot="1">
      <c r="E4" s="275" t="s">
        <v>6</v>
      </c>
      <c r="F4" s="276"/>
      <c r="G4" s="275" t="s">
        <v>6</v>
      </c>
      <c r="H4" s="277"/>
      <c r="I4" s="275" t="s">
        <v>6</v>
      </c>
      <c r="J4" s="276"/>
      <c r="K4" s="281"/>
      <c r="L4" s="282"/>
    </row>
    <row r="5" spans="1:12" ht="30.75" customHeight="1" thickBot="1">
      <c r="A5" s="58" t="s">
        <v>1</v>
      </c>
      <c r="B5" s="12" t="s">
        <v>34</v>
      </c>
      <c r="C5" s="12" t="s">
        <v>33</v>
      </c>
      <c r="D5" s="12" t="s">
        <v>31</v>
      </c>
      <c r="E5" s="35" t="s">
        <v>4</v>
      </c>
      <c r="F5" s="21" t="s">
        <v>6</v>
      </c>
      <c r="G5" s="35" t="s">
        <v>4</v>
      </c>
      <c r="H5" s="21" t="s">
        <v>6</v>
      </c>
      <c r="I5" s="35" t="s">
        <v>4</v>
      </c>
      <c r="J5" s="21" t="s">
        <v>6</v>
      </c>
      <c r="K5" s="20" t="s">
        <v>12</v>
      </c>
      <c r="L5" s="22" t="s">
        <v>13</v>
      </c>
    </row>
    <row r="6" spans="1:12" s="150" customFormat="1" ht="21.75" customHeight="1">
      <c r="A6" s="184">
        <v>75</v>
      </c>
      <c r="B6" s="231" t="s">
        <v>59</v>
      </c>
      <c r="C6" s="231" t="s">
        <v>60</v>
      </c>
      <c r="D6" s="231" t="s">
        <v>62</v>
      </c>
      <c r="E6" s="146">
        <v>1</v>
      </c>
      <c r="F6" s="147">
        <f aca="true" t="shared" si="0" ref="F6:F15">IF(E6=1,7,(IF(E6=2,5,(IF(E6=3,4,(IF(E6=4,3,(IF(E6=5,2,(IF(E6=6,1,(IF(E6=7,0,0)))))))))))))</f>
        <v>7</v>
      </c>
      <c r="G6" s="146">
        <v>6</v>
      </c>
      <c r="H6" s="147">
        <f aca="true" t="shared" si="1" ref="H6:H15">IF(G6=1,7,(IF(G6=2,5,(IF(G6=3,4,(IF(G6=4,3,(IF(G6=5,2,(IF(G6=6,1,(IF(G6=7,0,0)))))))))))))</f>
        <v>1</v>
      </c>
      <c r="I6" s="146"/>
      <c r="J6" s="147">
        <f aca="true" t="shared" si="2" ref="J6:J15">IF(I6=1,7,(IF(I6=2,5,(IF(I6=3,4,(IF(I6=4,3,(IF(I6=5,2,(IF(I6=6,1,(IF(I6=7,0,0)))))))))))))</f>
        <v>0</v>
      </c>
      <c r="K6" s="148">
        <f aca="true" t="shared" si="3" ref="K6:K15">F6+H6+J6</f>
        <v>8</v>
      </c>
      <c r="L6" s="149">
        <f aca="true" t="shared" si="4" ref="L6:L15">(F6*$E$2)+(H6*$G$2)+(J6*$I$2)</f>
        <v>56</v>
      </c>
    </row>
    <row r="7" spans="1:12" s="150" customFormat="1" ht="21.75" customHeight="1">
      <c r="A7" s="54">
        <v>4</v>
      </c>
      <c r="B7" s="211" t="s">
        <v>97</v>
      </c>
      <c r="C7" s="211" t="s">
        <v>98</v>
      </c>
      <c r="D7" s="211" t="s">
        <v>99</v>
      </c>
      <c r="E7" s="146">
        <v>2</v>
      </c>
      <c r="F7" s="151">
        <f t="shared" si="0"/>
        <v>5</v>
      </c>
      <c r="G7" s="146">
        <v>5</v>
      </c>
      <c r="H7" s="151">
        <f t="shared" si="1"/>
        <v>2</v>
      </c>
      <c r="I7" s="146">
        <v>4</v>
      </c>
      <c r="J7" s="151">
        <f t="shared" si="2"/>
        <v>3</v>
      </c>
      <c r="K7" s="148">
        <f t="shared" si="3"/>
        <v>10</v>
      </c>
      <c r="L7" s="149">
        <f t="shared" si="4"/>
        <v>73</v>
      </c>
    </row>
    <row r="8" spans="1:12" s="150" customFormat="1" ht="21.75" customHeight="1">
      <c r="A8" s="54">
        <v>51</v>
      </c>
      <c r="B8" s="211" t="s">
        <v>273</v>
      </c>
      <c r="C8" s="211" t="s">
        <v>274</v>
      </c>
      <c r="D8" s="211" t="s">
        <v>275</v>
      </c>
      <c r="E8" s="152">
        <v>3</v>
      </c>
      <c r="F8" s="151">
        <f t="shared" si="0"/>
        <v>4</v>
      </c>
      <c r="G8" s="152">
        <v>4</v>
      </c>
      <c r="H8" s="151">
        <f t="shared" si="1"/>
        <v>3</v>
      </c>
      <c r="I8" s="152">
        <v>5</v>
      </c>
      <c r="J8" s="151">
        <f t="shared" si="2"/>
        <v>2</v>
      </c>
      <c r="K8" s="148">
        <f t="shared" si="3"/>
        <v>9</v>
      </c>
      <c r="L8" s="149">
        <f t="shared" si="4"/>
        <v>65</v>
      </c>
    </row>
    <row r="9" spans="1:12" s="150" customFormat="1" ht="21.75" customHeight="1">
      <c r="A9" s="54">
        <v>43</v>
      </c>
      <c r="B9" s="211" t="s">
        <v>168</v>
      </c>
      <c r="C9" s="211" t="s">
        <v>169</v>
      </c>
      <c r="D9" s="211" t="s">
        <v>170</v>
      </c>
      <c r="E9" s="146">
        <v>4</v>
      </c>
      <c r="F9" s="151">
        <f t="shared" si="0"/>
        <v>3</v>
      </c>
      <c r="G9" s="146">
        <v>2</v>
      </c>
      <c r="H9" s="151">
        <f t="shared" si="1"/>
        <v>5</v>
      </c>
      <c r="I9" s="146">
        <v>6</v>
      </c>
      <c r="J9" s="151">
        <f t="shared" si="2"/>
        <v>1</v>
      </c>
      <c r="K9" s="148">
        <f t="shared" si="3"/>
        <v>9</v>
      </c>
      <c r="L9" s="149">
        <f t="shared" si="4"/>
        <v>64</v>
      </c>
    </row>
    <row r="10" spans="1:12" s="150" customFormat="1" ht="21.75" customHeight="1">
      <c r="A10" s="54">
        <v>2</v>
      </c>
      <c r="B10" s="211" t="s">
        <v>84</v>
      </c>
      <c r="C10" s="211" t="s">
        <v>85</v>
      </c>
      <c r="D10" s="211" t="s">
        <v>207</v>
      </c>
      <c r="E10" s="152">
        <v>5</v>
      </c>
      <c r="F10" s="151">
        <f t="shared" si="0"/>
        <v>2</v>
      </c>
      <c r="G10" s="152">
        <v>3</v>
      </c>
      <c r="H10" s="151">
        <f t="shared" si="1"/>
        <v>4</v>
      </c>
      <c r="I10" s="152">
        <v>2</v>
      </c>
      <c r="J10" s="151">
        <f t="shared" si="2"/>
        <v>5</v>
      </c>
      <c r="K10" s="148">
        <f t="shared" si="3"/>
        <v>11</v>
      </c>
      <c r="L10" s="149">
        <f t="shared" si="4"/>
        <v>82</v>
      </c>
    </row>
    <row r="11" spans="1:12" s="150" customFormat="1" ht="21.75" customHeight="1">
      <c r="A11" s="47">
        <v>41</v>
      </c>
      <c r="B11" s="67" t="s">
        <v>263</v>
      </c>
      <c r="C11" s="67" t="s">
        <v>109</v>
      </c>
      <c r="D11" s="196" t="s">
        <v>264</v>
      </c>
      <c r="E11" s="153">
        <v>6</v>
      </c>
      <c r="F11" s="151">
        <f t="shared" si="0"/>
        <v>1</v>
      </c>
      <c r="G11" s="146">
        <v>1</v>
      </c>
      <c r="H11" s="151">
        <f t="shared" si="1"/>
        <v>7</v>
      </c>
      <c r="I11" s="146">
        <v>3</v>
      </c>
      <c r="J11" s="151">
        <f t="shared" si="2"/>
        <v>4</v>
      </c>
      <c r="K11" s="148">
        <f t="shared" si="3"/>
        <v>12</v>
      </c>
      <c r="L11" s="149">
        <f t="shared" si="4"/>
        <v>88</v>
      </c>
    </row>
    <row r="12" spans="1:12" s="150" customFormat="1" ht="21.75" customHeight="1">
      <c r="A12" s="175">
        <v>70</v>
      </c>
      <c r="B12" s="67" t="s">
        <v>158</v>
      </c>
      <c r="C12" s="67" t="s">
        <v>159</v>
      </c>
      <c r="D12" s="196" t="s">
        <v>160</v>
      </c>
      <c r="E12" s="153"/>
      <c r="F12" s="151">
        <f t="shared" si="0"/>
        <v>0</v>
      </c>
      <c r="G12" s="146"/>
      <c r="H12" s="151">
        <f t="shared" si="1"/>
        <v>0</v>
      </c>
      <c r="I12" s="146">
        <v>1</v>
      </c>
      <c r="J12" s="151">
        <f t="shared" si="2"/>
        <v>7</v>
      </c>
      <c r="K12" s="148">
        <f t="shared" si="3"/>
        <v>7</v>
      </c>
      <c r="L12" s="149">
        <f t="shared" si="4"/>
        <v>56</v>
      </c>
    </row>
    <row r="13" spans="1:12" s="150" customFormat="1" ht="21.75" customHeight="1">
      <c r="A13" s="154"/>
      <c r="B13" s="67" t="e">
        <v>#N/A</v>
      </c>
      <c r="C13" s="67" t="e">
        <v>#N/A</v>
      </c>
      <c r="D13" s="196" t="e">
        <v>#N/A</v>
      </c>
      <c r="E13" s="153"/>
      <c r="F13" s="151">
        <f t="shared" si="0"/>
        <v>0</v>
      </c>
      <c r="G13" s="146"/>
      <c r="H13" s="151">
        <f t="shared" si="1"/>
        <v>0</v>
      </c>
      <c r="I13" s="146"/>
      <c r="J13" s="151">
        <f t="shared" si="2"/>
        <v>0</v>
      </c>
      <c r="K13" s="148">
        <f t="shared" si="3"/>
        <v>0</v>
      </c>
      <c r="L13" s="149">
        <f t="shared" si="4"/>
        <v>0</v>
      </c>
    </row>
    <row r="14" spans="1:12" s="156" customFormat="1" ht="21.75" customHeight="1">
      <c r="A14" s="154"/>
      <c r="B14" s="191" t="e">
        <v>#N/A</v>
      </c>
      <c r="C14" s="191" t="e">
        <v>#N/A</v>
      </c>
      <c r="D14" s="205" t="e">
        <v>#N/A</v>
      </c>
      <c r="E14" s="153"/>
      <c r="F14" s="151">
        <f t="shared" si="0"/>
        <v>0</v>
      </c>
      <c r="G14" s="146"/>
      <c r="H14" s="151">
        <f t="shared" si="1"/>
        <v>0</v>
      </c>
      <c r="I14" s="146"/>
      <c r="J14" s="151">
        <f t="shared" si="2"/>
        <v>0</v>
      </c>
      <c r="K14" s="148">
        <f t="shared" si="3"/>
        <v>0</v>
      </c>
      <c r="L14" s="149">
        <f t="shared" si="4"/>
        <v>0</v>
      </c>
    </row>
    <row r="15" spans="1:12" s="156" customFormat="1" ht="21.75" customHeight="1" thickBot="1">
      <c r="A15" s="185"/>
      <c r="B15" s="213" t="e">
        <v>#N/A</v>
      </c>
      <c r="C15" s="221" t="e">
        <v>#N/A</v>
      </c>
      <c r="D15" s="221" t="e">
        <v>#N/A</v>
      </c>
      <c r="E15" s="157"/>
      <c r="F15" s="158">
        <f t="shared" si="0"/>
        <v>0</v>
      </c>
      <c r="G15" s="159"/>
      <c r="H15" s="158">
        <f t="shared" si="1"/>
        <v>0</v>
      </c>
      <c r="I15" s="159"/>
      <c r="J15" s="158">
        <f t="shared" si="2"/>
        <v>0</v>
      </c>
      <c r="K15" s="160">
        <f t="shared" si="3"/>
        <v>0</v>
      </c>
      <c r="L15" s="160">
        <f t="shared" si="4"/>
        <v>0</v>
      </c>
    </row>
    <row r="16" spans="1:4" s="156" customFormat="1" ht="21.75" customHeight="1">
      <c r="A16" s="186"/>
      <c r="B16" s="232"/>
      <c r="C16" s="126"/>
      <c r="D16" s="126"/>
    </row>
    <row r="17" spans="1:4" s="156" customFormat="1" ht="21.75" customHeight="1">
      <c r="A17" s="186"/>
      <c r="B17" s="232"/>
      <c r="C17" s="126"/>
      <c r="D17" s="126"/>
    </row>
    <row r="18" spans="1:4" s="156" customFormat="1" ht="21.75" customHeight="1">
      <c r="A18" s="186"/>
      <c r="B18" s="232"/>
      <c r="C18" s="126"/>
      <c r="D18" s="126"/>
    </row>
    <row r="19" spans="1:4" s="156" customFormat="1" ht="21.75" customHeight="1">
      <c r="A19" s="186"/>
      <c r="B19" s="232"/>
      <c r="C19" s="126"/>
      <c r="D19" s="126"/>
    </row>
    <row r="20" spans="1:4" s="156" customFormat="1" ht="21.75" customHeight="1">
      <c r="A20" s="186"/>
      <c r="B20" s="232"/>
      <c r="C20" s="126"/>
      <c r="D20" s="126"/>
    </row>
    <row r="21" spans="1:4" s="156" customFormat="1" ht="21.75" customHeight="1">
      <c r="A21" s="186"/>
      <c r="B21" s="232"/>
      <c r="C21" s="126"/>
      <c r="D21" s="126"/>
    </row>
    <row r="22" spans="1:4" s="156" customFormat="1" ht="21.75" customHeight="1">
      <c r="A22" s="186"/>
      <c r="B22" s="232"/>
      <c r="C22" s="126"/>
      <c r="D22" s="126"/>
    </row>
    <row r="23" spans="1:4" s="156" customFormat="1" ht="21.75" customHeight="1">
      <c r="A23" s="186"/>
      <c r="B23" s="232"/>
      <c r="C23" s="126"/>
      <c r="D23" s="126"/>
    </row>
    <row r="24" spans="1:4" s="156" customFormat="1" ht="21.75" customHeight="1">
      <c r="A24" s="186"/>
      <c r="B24" s="232"/>
      <c r="C24" s="126"/>
      <c r="D24" s="126"/>
    </row>
    <row r="25" spans="1:4" s="156" customFormat="1" ht="21.75" customHeight="1">
      <c r="A25" s="186"/>
      <c r="B25" s="232"/>
      <c r="C25" s="126"/>
      <c r="D25" s="126"/>
    </row>
    <row r="26" spans="1:4" s="156" customFormat="1" ht="21.75" customHeight="1">
      <c r="A26" s="186"/>
      <c r="B26" s="232"/>
      <c r="C26" s="126"/>
      <c r="D26" s="126"/>
    </row>
    <row r="27" spans="1:4" s="156" customFormat="1" ht="21.75" customHeight="1">
      <c r="A27" s="186"/>
      <c r="B27" s="232"/>
      <c r="C27" s="126"/>
      <c r="D27" s="126"/>
    </row>
    <row r="28" spans="1:4" s="156" customFormat="1" ht="21.75" customHeight="1">
      <c r="A28" s="186"/>
      <c r="B28" s="232"/>
      <c r="C28" s="126"/>
      <c r="D28" s="126"/>
    </row>
    <row r="29" spans="1:4" s="156" customFormat="1" ht="21.75" customHeight="1">
      <c r="A29" s="186"/>
      <c r="B29" s="232"/>
      <c r="C29" s="126"/>
      <c r="D29" s="126"/>
    </row>
    <row r="30" spans="1:4" s="156" customFormat="1" ht="21.75" customHeight="1">
      <c r="A30" s="186"/>
      <c r="B30" s="232"/>
      <c r="C30" s="126"/>
      <c r="D30" s="126"/>
    </row>
    <row r="31" spans="1:4" s="156" customFormat="1" ht="21.75" customHeight="1">
      <c r="A31" s="186"/>
      <c r="B31" s="232"/>
      <c r="C31" s="126"/>
      <c r="D31" s="126"/>
    </row>
    <row r="32" spans="1:4" s="156" customFormat="1" ht="21.75" customHeight="1">
      <c r="A32" s="186"/>
      <c r="B32" s="232"/>
      <c r="C32" s="126"/>
      <c r="D32" s="126"/>
    </row>
    <row r="33" spans="1:4" s="156" customFormat="1" ht="21.75" customHeight="1">
      <c r="A33" s="186"/>
      <c r="B33" s="232"/>
      <c r="C33" s="126"/>
      <c r="D33" s="126"/>
    </row>
    <row r="34" spans="1:4" s="156" customFormat="1" ht="21.75" customHeight="1">
      <c r="A34" s="186"/>
      <c r="B34" s="232"/>
      <c r="C34" s="126"/>
      <c r="D34" s="126"/>
    </row>
    <row r="35" spans="1:4" s="156" customFormat="1" ht="21.75" customHeight="1">
      <c r="A35" s="186"/>
      <c r="B35" s="232"/>
      <c r="C35" s="126"/>
      <c r="D35" s="126"/>
    </row>
    <row r="36" spans="1:4" s="156" customFormat="1" ht="21.75" customHeight="1">
      <c r="A36" s="186"/>
      <c r="B36" s="232"/>
      <c r="C36" s="126"/>
      <c r="D36" s="126"/>
    </row>
    <row r="37" spans="1:4" s="156" customFormat="1" ht="21.75" customHeight="1">
      <c r="A37" s="186"/>
      <c r="B37" s="232"/>
      <c r="C37" s="126"/>
      <c r="D37" s="126"/>
    </row>
    <row r="38" spans="1:4" s="156" customFormat="1" ht="21.75" customHeight="1">
      <c r="A38" s="186"/>
      <c r="B38" s="232"/>
      <c r="C38" s="126"/>
      <c r="D38" s="126"/>
    </row>
    <row r="39" spans="1:4" s="156" customFormat="1" ht="21.75" customHeight="1">
      <c r="A39" s="186"/>
      <c r="B39" s="232"/>
      <c r="C39" s="126"/>
      <c r="D39" s="126"/>
    </row>
    <row r="40" spans="1:4" s="156" customFormat="1" ht="21.75" customHeight="1">
      <c r="A40" s="186"/>
      <c r="B40" s="232"/>
      <c r="C40" s="126"/>
      <c r="D40" s="126"/>
    </row>
    <row r="41" spans="1:4" s="156" customFormat="1" ht="21.75" customHeight="1">
      <c r="A41" s="186"/>
      <c r="B41" s="232"/>
      <c r="C41" s="126"/>
      <c r="D41" s="126"/>
    </row>
    <row r="42" spans="1:4" s="156" customFormat="1" ht="21.75" customHeight="1">
      <c r="A42" s="186"/>
      <c r="B42" s="232"/>
      <c r="C42" s="126"/>
      <c r="D42" s="126"/>
    </row>
    <row r="43" spans="1:4" s="156" customFormat="1" ht="21.75" customHeight="1">
      <c r="A43" s="186"/>
      <c r="B43" s="232"/>
      <c r="C43" s="126"/>
      <c r="D43" s="126"/>
    </row>
    <row r="44" spans="1:4" s="156" customFormat="1" ht="21.75" customHeight="1">
      <c r="A44" s="186"/>
      <c r="B44" s="232"/>
      <c r="C44" s="126"/>
      <c r="D44" s="126"/>
    </row>
    <row r="45" spans="1:4" s="156" customFormat="1" ht="21.75" customHeight="1">
      <c r="A45" s="186"/>
      <c r="B45" s="232"/>
      <c r="C45" s="126"/>
      <c r="D45" s="126"/>
    </row>
    <row r="46" spans="1:4" s="156" customFormat="1" ht="21.75" customHeight="1">
      <c r="A46" s="186"/>
      <c r="B46" s="232"/>
      <c r="C46" s="126"/>
      <c r="D46" s="126"/>
    </row>
    <row r="47" spans="1:4" s="156" customFormat="1" ht="21.75" customHeight="1">
      <c r="A47" s="186"/>
      <c r="B47" s="232"/>
      <c r="C47" s="126"/>
      <c r="D47" s="126"/>
    </row>
    <row r="48" spans="1:4" s="156" customFormat="1" ht="21.75" customHeight="1">
      <c r="A48" s="186"/>
      <c r="B48" s="232"/>
      <c r="C48" s="126"/>
      <c r="D48" s="126"/>
    </row>
    <row r="49" spans="1:4" s="156" customFormat="1" ht="21.75" customHeight="1">
      <c r="A49" s="186"/>
      <c r="B49" s="232"/>
      <c r="C49" s="126"/>
      <c r="D49" s="126"/>
    </row>
    <row r="50" spans="1:4" s="156" customFormat="1" ht="21.75" customHeight="1">
      <c r="A50" s="186"/>
      <c r="B50" s="232"/>
      <c r="C50" s="126"/>
      <c r="D50" s="126"/>
    </row>
    <row r="51" spans="1:4" s="156" customFormat="1" ht="21.75" customHeight="1">
      <c r="A51" s="186"/>
      <c r="B51" s="232"/>
      <c r="C51" s="126"/>
      <c r="D51" s="126"/>
    </row>
    <row r="52" spans="1:4" s="156" customFormat="1" ht="21.75" customHeight="1">
      <c r="A52" s="186"/>
      <c r="B52" s="232"/>
      <c r="C52" s="126"/>
      <c r="D52" s="126"/>
    </row>
    <row r="53" spans="1:4" s="156" customFormat="1" ht="21.75" customHeight="1">
      <c r="A53" s="186"/>
      <c r="B53" s="232"/>
      <c r="C53" s="126"/>
      <c r="D53" s="126"/>
    </row>
    <row r="54" spans="1:4" s="156" customFormat="1" ht="21.75" customHeight="1">
      <c r="A54" s="186"/>
      <c r="B54" s="232"/>
      <c r="C54" s="126"/>
      <c r="D54" s="126"/>
    </row>
    <row r="55" spans="1:4" s="156" customFormat="1" ht="21.75" customHeight="1">
      <c r="A55" s="186"/>
      <c r="B55" s="232"/>
      <c r="C55" s="126"/>
      <c r="D55" s="126"/>
    </row>
    <row r="56" spans="1:4" s="156" customFormat="1" ht="21.75" customHeight="1">
      <c r="A56" s="186"/>
      <c r="B56" s="232"/>
      <c r="C56" s="126"/>
      <c r="D56" s="126"/>
    </row>
    <row r="57" spans="1:4" s="156" customFormat="1" ht="21.75" customHeight="1">
      <c r="A57" s="186"/>
      <c r="B57" s="232"/>
      <c r="C57" s="126"/>
      <c r="D57" s="126"/>
    </row>
    <row r="58" spans="1:4" s="156" customFormat="1" ht="21.75" customHeight="1">
      <c r="A58" s="186"/>
      <c r="B58" s="232"/>
      <c r="C58" s="126"/>
      <c r="D58" s="126"/>
    </row>
    <row r="59" spans="1:4" s="156" customFormat="1" ht="21.75" customHeight="1">
      <c r="A59" s="186"/>
      <c r="B59" s="232"/>
      <c r="C59" s="126"/>
      <c r="D59" s="126"/>
    </row>
    <row r="60" spans="1:4" s="156" customFormat="1" ht="21.75" customHeight="1">
      <c r="A60" s="186"/>
      <c r="B60" s="232"/>
      <c r="C60" s="126"/>
      <c r="D60" s="126"/>
    </row>
    <row r="61" spans="1:4" s="156" customFormat="1" ht="21.75" customHeight="1">
      <c r="A61" s="186"/>
      <c r="B61" s="232"/>
      <c r="C61" s="126"/>
      <c r="D61" s="126"/>
    </row>
    <row r="62" spans="1:4" s="156" customFormat="1" ht="21.75" customHeight="1">
      <c r="A62" s="186"/>
      <c r="B62" s="232"/>
      <c r="C62" s="126"/>
      <c r="D62" s="126"/>
    </row>
    <row r="63" spans="1:4" s="156" customFormat="1" ht="21.75" customHeight="1">
      <c r="A63" s="186"/>
      <c r="B63" s="232"/>
      <c r="C63" s="126"/>
      <c r="D63" s="126"/>
    </row>
    <row r="64" spans="1:4" s="156" customFormat="1" ht="21.75" customHeight="1">
      <c r="A64" s="186"/>
      <c r="B64" s="232"/>
      <c r="C64" s="126"/>
      <c r="D64" s="126"/>
    </row>
    <row r="65" spans="1:4" s="156" customFormat="1" ht="21.75" customHeight="1">
      <c r="A65" s="186"/>
      <c r="B65" s="232"/>
      <c r="C65" s="126"/>
      <c r="D65" s="126"/>
    </row>
    <row r="66" spans="1:4" s="156" customFormat="1" ht="21.75" customHeight="1">
      <c r="A66" s="186"/>
      <c r="B66" s="232"/>
      <c r="C66" s="126"/>
      <c r="D66" s="126"/>
    </row>
    <row r="67" spans="1:4" s="156" customFormat="1" ht="21.75" customHeight="1">
      <c r="A67" s="186"/>
      <c r="B67" s="232"/>
      <c r="C67" s="126"/>
      <c r="D67" s="126"/>
    </row>
    <row r="68" spans="1:4" s="156" customFormat="1" ht="21.75" customHeight="1">
      <c r="A68" s="186"/>
      <c r="B68" s="232"/>
      <c r="C68" s="126"/>
      <c r="D68" s="126"/>
    </row>
    <row r="69" spans="1:4" s="156" customFormat="1" ht="21.75" customHeight="1">
      <c r="A69" s="186"/>
      <c r="B69" s="232"/>
      <c r="C69" s="126"/>
      <c r="D69" s="126"/>
    </row>
    <row r="70" spans="1:4" s="156" customFormat="1" ht="21.75" customHeight="1">
      <c r="A70" s="186"/>
      <c r="B70" s="232"/>
      <c r="C70" s="126"/>
      <c r="D70" s="126"/>
    </row>
    <row r="71" spans="1:4" s="156" customFormat="1" ht="21.75" customHeight="1">
      <c r="A71" s="186"/>
      <c r="B71" s="232"/>
      <c r="C71" s="126"/>
      <c r="D71" s="126"/>
    </row>
    <row r="72" spans="1:4" s="156" customFormat="1" ht="21.75" customHeight="1">
      <c r="A72" s="161"/>
      <c r="B72" s="232"/>
      <c r="C72" s="126"/>
      <c r="D72" s="126"/>
    </row>
    <row r="73" spans="1:4" s="156" customFormat="1" ht="21.75" customHeight="1">
      <c r="A73" s="161"/>
      <c r="B73" s="232"/>
      <c r="C73" s="126"/>
      <c r="D73" s="126"/>
    </row>
    <row r="74" spans="1:4" s="156" customFormat="1" ht="21.75" customHeight="1">
      <c r="A74" s="161"/>
      <c r="C74" s="80"/>
      <c r="D74" s="80"/>
    </row>
    <row r="75" spans="1:4" s="156" customFormat="1" ht="21.75" customHeight="1">
      <c r="A75" s="161"/>
      <c r="C75" s="80"/>
      <c r="D75" s="80"/>
    </row>
    <row r="76" spans="1:4" s="156" customFormat="1" ht="21.75" customHeight="1">
      <c r="A76" s="161"/>
      <c r="C76" s="80"/>
      <c r="D76" s="80"/>
    </row>
    <row r="77" spans="1:4" s="156" customFormat="1" ht="21.75" customHeight="1">
      <c r="A77" s="161"/>
      <c r="C77" s="80"/>
      <c r="D77" s="80"/>
    </row>
  </sheetData>
  <sheetProtection insertRows="0"/>
  <mergeCells count="7">
    <mergeCell ref="E3:F3"/>
    <mergeCell ref="G3:H3"/>
    <mergeCell ref="I3:J3"/>
    <mergeCell ref="K3:L4"/>
    <mergeCell ref="E4:F4"/>
    <mergeCell ref="G4:H4"/>
    <mergeCell ref="I4:J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86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77"/>
  <sheetViews>
    <sheetView zoomScale="90" zoomScaleNormal="90" zoomScalePageLayoutView="0" workbookViewId="0" topLeftCell="A1">
      <selection activeCell="A1" sqref="A1:D16384"/>
    </sheetView>
  </sheetViews>
  <sheetFormatPr defaultColWidth="9.140625" defaultRowHeight="21.75" customHeight="1"/>
  <cols>
    <col min="1" max="1" width="8.421875" style="16" customWidth="1"/>
    <col min="2" max="2" width="24.7109375" style="17" customWidth="1"/>
    <col min="3" max="3" width="29.140625" style="0" customWidth="1"/>
    <col min="4" max="4" width="28.421875" style="0" customWidth="1"/>
    <col min="5" max="5" width="6.00390625" style="17" customWidth="1"/>
    <col min="6" max="6" width="10.7109375" style="17" customWidth="1"/>
    <col min="7" max="7" width="6.00390625" style="17" customWidth="1"/>
    <col min="8" max="8" width="10.8515625" style="17" customWidth="1"/>
    <col min="9" max="9" width="6.140625" style="17" customWidth="1"/>
    <col min="10" max="10" width="10.7109375" style="17" customWidth="1"/>
    <col min="11" max="16384" width="9.140625" style="17" customWidth="1"/>
  </cols>
  <sheetData>
    <row r="1" spans="1:7" ht="21.75" customHeight="1">
      <c r="A1" s="16" t="s">
        <v>0</v>
      </c>
      <c r="B1" s="17" t="s">
        <v>28</v>
      </c>
      <c r="G1" s="18"/>
    </row>
    <row r="2" spans="2:10" ht="21.75" customHeight="1" thickBot="1">
      <c r="B2" s="19" t="s">
        <v>14</v>
      </c>
      <c r="C2" s="9"/>
      <c r="D2" s="9"/>
      <c r="E2" s="25">
        <v>8</v>
      </c>
      <c r="F2" s="24"/>
      <c r="G2" s="25">
        <v>8</v>
      </c>
      <c r="I2" s="25">
        <v>6</v>
      </c>
      <c r="J2" s="59"/>
    </row>
    <row r="3" spans="5:12" ht="21.75" customHeight="1" thickBot="1">
      <c r="E3" s="275" t="s">
        <v>3</v>
      </c>
      <c r="F3" s="276"/>
      <c r="G3" s="275" t="s">
        <v>8</v>
      </c>
      <c r="H3" s="277"/>
      <c r="I3" s="275" t="s">
        <v>19</v>
      </c>
      <c r="J3" s="278"/>
      <c r="K3" s="279" t="s">
        <v>11</v>
      </c>
      <c r="L3" s="280"/>
    </row>
    <row r="4" spans="5:12" ht="21.75" customHeight="1" thickBot="1">
      <c r="E4" s="275" t="s">
        <v>6</v>
      </c>
      <c r="F4" s="276"/>
      <c r="G4" s="275" t="s">
        <v>6</v>
      </c>
      <c r="H4" s="277"/>
      <c r="I4" s="275" t="s">
        <v>6</v>
      </c>
      <c r="J4" s="276"/>
      <c r="K4" s="281"/>
      <c r="L4" s="282"/>
    </row>
    <row r="5" spans="1:12" ht="30.75" customHeight="1" thickBot="1">
      <c r="A5" s="35" t="s">
        <v>1</v>
      </c>
      <c r="B5" s="12" t="s">
        <v>34</v>
      </c>
      <c r="C5" s="12" t="s">
        <v>33</v>
      </c>
      <c r="D5" s="12" t="s">
        <v>31</v>
      </c>
      <c r="E5" s="35" t="s">
        <v>4</v>
      </c>
      <c r="F5" s="21" t="s">
        <v>6</v>
      </c>
      <c r="G5" s="35" t="s">
        <v>4</v>
      </c>
      <c r="H5" s="21" t="s">
        <v>6</v>
      </c>
      <c r="I5" s="35" t="s">
        <v>4</v>
      </c>
      <c r="J5" s="21" t="s">
        <v>6</v>
      </c>
      <c r="K5" s="20" t="s">
        <v>12</v>
      </c>
      <c r="L5" s="22" t="s">
        <v>13</v>
      </c>
    </row>
    <row r="6" spans="1:12" s="150" customFormat="1" ht="21.75" customHeight="1">
      <c r="A6" s="263">
        <v>44</v>
      </c>
      <c r="B6" s="231" t="s">
        <v>134</v>
      </c>
      <c r="C6" s="231" t="s">
        <v>135</v>
      </c>
      <c r="D6" s="231" t="s">
        <v>136</v>
      </c>
      <c r="E6" s="146">
        <v>3</v>
      </c>
      <c r="F6" s="147">
        <f aca="true" t="shared" si="0" ref="F6:F15">IF(E6=1,7,(IF(E6=2,5,(IF(E6=3,4,(IF(E6=4,3,(IF(E6=5,2,(IF(E6=6,1,(IF(E6=7,0,0)))))))))))))</f>
        <v>4</v>
      </c>
      <c r="G6" s="146">
        <v>5</v>
      </c>
      <c r="H6" s="147">
        <f aca="true" t="shared" si="1" ref="H6:H15">IF(G6=1,7,(IF(G6=2,5,(IF(G6=3,4,(IF(G6=4,3,(IF(G6=5,2,(IF(G6=6,1,(IF(G6=7,0,0)))))))))))))</f>
        <v>2</v>
      </c>
      <c r="I6" s="146">
        <v>4</v>
      </c>
      <c r="J6" s="147">
        <f aca="true" t="shared" si="2" ref="J6:J15">IF(I6=1,7,(IF(I6=2,5,(IF(I6=3,4,(IF(I6=4,3,(IF(I6=5,2,(IF(I6=6,1,(IF(I6=7,0,0)))))))))))))</f>
        <v>3</v>
      </c>
      <c r="K6" s="148">
        <f aca="true" t="shared" si="3" ref="K6:K15">F6+H6+J6</f>
        <v>9</v>
      </c>
      <c r="L6" s="149">
        <f aca="true" t="shared" si="4" ref="L6:L15">(F6*$E$2)+(H6*$G$2)+(J6*$I$2)</f>
        <v>66</v>
      </c>
    </row>
    <row r="7" spans="1:12" s="150" customFormat="1" ht="21.75" customHeight="1">
      <c r="A7" s="54">
        <v>7</v>
      </c>
      <c r="B7" s="211" t="s">
        <v>217</v>
      </c>
      <c r="C7" s="211" t="s">
        <v>218</v>
      </c>
      <c r="D7" s="211" t="s">
        <v>219</v>
      </c>
      <c r="E7" s="152">
        <v>4</v>
      </c>
      <c r="F7" s="151">
        <f t="shared" si="0"/>
        <v>3</v>
      </c>
      <c r="G7" s="152">
        <v>6</v>
      </c>
      <c r="H7" s="151">
        <f t="shared" si="1"/>
        <v>1</v>
      </c>
      <c r="I7" s="146">
        <v>3</v>
      </c>
      <c r="J7" s="151">
        <f t="shared" si="2"/>
        <v>4</v>
      </c>
      <c r="K7" s="148">
        <f t="shared" si="3"/>
        <v>8</v>
      </c>
      <c r="L7" s="149">
        <f t="shared" si="4"/>
        <v>56</v>
      </c>
    </row>
    <row r="8" spans="1:12" s="150" customFormat="1" ht="21.75" customHeight="1">
      <c r="A8" s="54">
        <v>70</v>
      </c>
      <c r="B8" s="211" t="s">
        <v>158</v>
      </c>
      <c r="C8" s="211" t="s">
        <v>159</v>
      </c>
      <c r="D8" s="211" t="s">
        <v>160</v>
      </c>
      <c r="E8" s="146">
        <v>6</v>
      </c>
      <c r="F8" s="151">
        <f t="shared" si="0"/>
        <v>1</v>
      </c>
      <c r="G8" s="146"/>
      <c r="H8" s="151">
        <f t="shared" si="1"/>
        <v>0</v>
      </c>
      <c r="I8" s="152"/>
      <c r="J8" s="151">
        <f t="shared" si="2"/>
        <v>0</v>
      </c>
      <c r="K8" s="148">
        <f t="shared" si="3"/>
        <v>1</v>
      </c>
      <c r="L8" s="149">
        <f t="shared" si="4"/>
        <v>8</v>
      </c>
    </row>
    <row r="9" spans="1:12" s="150" customFormat="1" ht="21.75" customHeight="1">
      <c r="A9" s="54">
        <v>9</v>
      </c>
      <c r="B9" s="211" t="s">
        <v>223</v>
      </c>
      <c r="C9" s="211" t="s">
        <v>206</v>
      </c>
      <c r="D9" s="211" t="s">
        <v>224</v>
      </c>
      <c r="E9" s="152"/>
      <c r="F9" s="151">
        <f t="shared" si="0"/>
        <v>0</v>
      </c>
      <c r="G9" s="152"/>
      <c r="H9" s="151">
        <f t="shared" si="1"/>
        <v>0</v>
      </c>
      <c r="I9" s="146"/>
      <c r="J9" s="151">
        <f t="shared" si="2"/>
        <v>0</v>
      </c>
      <c r="K9" s="148">
        <f t="shared" si="3"/>
        <v>0</v>
      </c>
      <c r="L9" s="149">
        <f t="shared" si="4"/>
        <v>0</v>
      </c>
    </row>
    <row r="10" spans="1:12" s="150" customFormat="1" ht="21.75" customHeight="1">
      <c r="A10" s="47">
        <v>40</v>
      </c>
      <c r="B10" s="211" t="s">
        <v>260</v>
      </c>
      <c r="C10" s="211" t="s">
        <v>261</v>
      </c>
      <c r="D10" s="211" t="s">
        <v>262</v>
      </c>
      <c r="E10" s="153"/>
      <c r="F10" s="151">
        <f t="shared" si="0"/>
        <v>0</v>
      </c>
      <c r="G10" s="146">
        <v>2</v>
      </c>
      <c r="H10" s="151">
        <f t="shared" si="1"/>
        <v>5</v>
      </c>
      <c r="I10" s="152">
        <v>1</v>
      </c>
      <c r="J10" s="151">
        <f t="shared" si="2"/>
        <v>7</v>
      </c>
      <c r="K10" s="148">
        <f t="shared" si="3"/>
        <v>12</v>
      </c>
      <c r="L10" s="149">
        <f t="shared" si="4"/>
        <v>82</v>
      </c>
    </row>
    <row r="11" spans="1:12" s="150" customFormat="1" ht="21.75" customHeight="1">
      <c r="A11" s="175">
        <v>65</v>
      </c>
      <c r="B11" s="67" t="s">
        <v>289</v>
      </c>
      <c r="C11" s="67" t="s">
        <v>290</v>
      </c>
      <c r="D11" s="196" t="s">
        <v>291</v>
      </c>
      <c r="E11" s="153">
        <v>1</v>
      </c>
      <c r="F11" s="151">
        <f t="shared" si="0"/>
        <v>7</v>
      </c>
      <c r="G11" s="146">
        <v>1</v>
      </c>
      <c r="H11" s="151">
        <f t="shared" si="1"/>
        <v>7</v>
      </c>
      <c r="I11" s="146">
        <v>6</v>
      </c>
      <c r="J11" s="151">
        <f t="shared" si="2"/>
        <v>1</v>
      </c>
      <c r="K11" s="148">
        <f t="shared" si="3"/>
        <v>15</v>
      </c>
      <c r="L11" s="149">
        <f t="shared" si="4"/>
        <v>118</v>
      </c>
    </row>
    <row r="12" spans="1:12" s="150" customFormat="1" ht="21.75" customHeight="1">
      <c r="A12" s="154">
        <v>66</v>
      </c>
      <c r="B12" s="67" t="s">
        <v>199</v>
      </c>
      <c r="C12" s="67" t="s">
        <v>292</v>
      </c>
      <c r="D12" s="196" t="s">
        <v>293</v>
      </c>
      <c r="E12" s="153">
        <v>2</v>
      </c>
      <c r="F12" s="151">
        <f t="shared" si="0"/>
        <v>5</v>
      </c>
      <c r="G12" s="146">
        <v>3</v>
      </c>
      <c r="H12" s="151">
        <f t="shared" si="1"/>
        <v>4</v>
      </c>
      <c r="I12" s="146"/>
      <c r="J12" s="151">
        <f t="shared" si="2"/>
        <v>0</v>
      </c>
      <c r="K12" s="148">
        <f t="shared" si="3"/>
        <v>9</v>
      </c>
      <c r="L12" s="149">
        <f t="shared" si="4"/>
        <v>72</v>
      </c>
    </row>
    <row r="13" spans="1:12" s="150" customFormat="1" ht="21.75" customHeight="1">
      <c r="A13" s="154">
        <v>68</v>
      </c>
      <c r="B13" s="67" t="s">
        <v>150</v>
      </c>
      <c r="C13" s="67" t="s">
        <v>151</v>
      </c>
      <c r="D13" s="196" t="s">
        <v>152</v>
      </c>
      <c r="E13" s="153">
        <v>5</v>
      </c>
      <c r="F13" s="151">
        <f t="shared" si="0"/>
        <v>2</v>
      </c>
      <c r="G13" s="146">
        <v>4</v>
      </c>
      <c r="H13" s="151">
        <f t="shared" si="1"/>
        <v>3</v>
      </c>
      <c r="I13" s="146">
        <v>5</v>
      </c>
      <c r="J13" s="151">
        <f t="shared" si="2"/>
        <v>2</v>
      </c>
      <c r="K13" s="148">
        <f t="shared" si="3"/>
        <v>7</v>
      </c>
      <c r="L13" s="149">
        <f t="shared" si="4"/>
        <v>52</v>
      </c>
    </row>
    <row r="14" spans="1:12" s="156" customFormat="1" ht="21.75" customHeight="1">
      <c r="A14" s="264">
        <v>47</v>
      </c>
      <c r="B14" s="260" t="s">
        <v>147</v>
      </c>
      <c r="C14" s="260" t="s">
        <v>135</v>
      </c>
      <c r="D14" s="265" t="s">
        <v>148</v>
      </c>
      <c r="E14" s="153"/>
      <c r="F14" s="151">
        <f t="shared" si="0"/>
        <v>0</v>
      </c>
      <c r="G14" s="146"/>
      <c r="H14" s="151">
        <f t="shared" si="1"/>
        <v>0</v>
      </c>
      <c r="I14" s="146">
        <v>2</v>
      </c>
      <c r="J14" s="151">
        <f t="shared" si="2"/>
        <v>5</v>
      </c>
      <c r="K14" s="148">
        <f t="shared" si="3"/>
        <v>5</v>
      </c>
      <c r="L14" s="149">
        <f t="shared" si="4"/>
        <v>30</v>
      </c>
    </row>
    <row r="15" spans="1:12" s="156" customFormat="1" ht="21.75" customHeight="1" thickBot="1">
      <c r="A15" s="185"/>
      <c r="B15" s="213" t="e">
        <v>#N/A</v>
      </c>
      <c r="C15" s="221" t="e">
        <v>#N/A</v>
      </c>
      <c r="D15" s="221" t="e">
        <v>#N/A</v>
      </c>
      <c r="E15" s="157"/>
      <c r="F15" s="158">
        <f t="shared" si="0"/>
        <v>0</v>
      </c>
      <c r="G15" s="159"/>
      <c r="H15" s="158">
        <f t="shared" si="1"/>
        <v>0</v>
      </c>
      <c r="I15" s="159"/>
      <c r="J15" s="158">
        <f t="shared" si="2"/>
        <v>0</v>
      </c>
      <c r="K15" s="160">
        <f t="shared" si="3"/>
        <v>0</v>
      </c>
      <c r="L15" s="160">
        <f t="shared" si="4"/>
        <v>0</v>
      </c>
    </row>
    <row r="16" spans="1:4" s="156" customFormat="1" ht="21.75" customHeight="1">
      <c r="A16" s="186"/>
      <c r="B16" s="232"/>
      <c r="C16" s="126"/>
      <c r="D16" s="126"/>
    </row>
    <row r="17" spans="1:4" s="156" customFormat="1" ht="21.75" customHeight="1">
      <c r="A17" s="266"/>
      <c r="B17" s="232" t="s">
        <v>306</v>
      </c>
      <c r="C17" s="126"/>
      <c r="D17" s="126"/>
    </row>
    <row r="18" spans="1:4" s="156" customFormat="1" ht="21.75" customHeight="1">
      <c r="A18" s="186"/>
      <c r="B18" s="232"/>
      <c r="C18" s="126"/>
      <c r="D18" s="126"/>
    </row>
    <row r="19" spans="1:4" s="156" customFormat="1" ht="21.75" customHeight="1">
      <c r="A19" s="186"/>
      <c r="B19" s="232"/>
      <c r="C19" s="126"/>
      <c r="D19" s="126"/>
    </row>
    <row r="20" spans="1:4" s="156" customFormat="1" ht="21.75" customHeight="1">
      <c r="A20" s="186"/>
      <c r="B20" s="232"/>
      <c r="C20" s="126"/>
      <c r="D20" s="126"/>
    </row>
    <row r="21" spans="1:4" s="156" customFormat="1" ht="21.75" customHeight="1">
      <c r="A21" s="186"/>
      <c r="B21" s="232"/>
      <c r="C21" s="126"/>
      <c r="D21" s="126"/>
    </row>
    <row r="22" spans="1:4" s="156" customFormat="1" ht="21.75" customHeight="1">
      <c r="A22" s="186"/>
      <c r="B22" s="232"/>
      <c r="C22" s="126"/>
      <c r="D22" s="126"/>
    </row>
    <row r="23" spans="1:4" s="156" customFormat="1" ht="21.75" customHeight="1">
      <c r="A23" s="186"/>
      <c r="B23" s="232"/>
      <c r="C23" s="126"/>
      <c r="D23" s="126"/>
    </row>
    <row r="24" spans="1:4" s="156" customFormat="1" ht="21.75" customHeight="1">
      <c r="A24" s="186"/>
      <c r="B24" s="232"/>
      <c r="C24" s="126"/>
      <c r="D24" s="126"/>
    </row>
    <row r="25" spans="1:4" s="156" customFormat="1" ht="21.75" customHeight="1">
      <c r="A25" s="186"/>
      <c r="B25" s="232"/>
      <c r="C25" s="126"/>
      <c r="D25" s="126"/>
    </row>
    <row r="26" spans="1:4" s="156" customFormat="1" ht="21.75" customHeight="1">
      <c r="A26" s="186"/>
      <c r="B26" s="232"/>
      <c r="C26" s="126"/>
      <c r="D26" s="126"/>
    </row>
    <row r="27" spans="1:4" s="156" customFormat="1" ht="21.75" customHeight="1">
      <c r="A27" s="186"/>
      <c r="B27" s="232"/>
      <c r="C27" s="126"/>
      <c r="D27" s="126"/>
    </row>
    <row r="28" spans="1:4" s="156" customFormat="1" ht="21.75" customHeight="1">
      <c r="A28" s="186"/>
      <c r="B28" s="232"/>
      <c r="C28" s="126"/>
      <c r="D28" s="126"/>
    </row>
    <row r="29" spans="1:4" s="156" customFormat="1" ht="21.75" customHeight="1">
      <c r="A29" s="186"/>
      <c r="B29" s="232"/>
      <c r="C29" s="126"/>
      <c r="D29" s="126"/>
    </row>
    <row r="30" spans="1:4" s="156" customFormat="1" ht="21.75" customHeight="1">
      <c r="A30" s="186"/>
      <c r="B30" s="232"/>
      <c r="C30" s="126"/>
      <c r="D30" s="126"/>
    </row>
    <row r="31" spans="1:4" s="156" customFormat="1" ht="21.75" customHeight="1">
      <c r="A31" s="186"/>
      <c r="B31" s="232"/>
      <c r="C31" s="126"/>
      <c r="D31" s="126"/>
    </row>
    <row r="32" spans="1:4" s="156" customFormat="1" ht="21.75" customHeight="1">
      <c r="A32" s="186"/>
      <c r="B32" s="232"/>
      <c r="C32" s="126"/>
      <c r="D32" s="126"/>
    </row>
    <row r="33" spans="1:4" s="156" customFormat="1" ht="21.75" customHeight="1">
      <c r="A33" s="186"/>
      <c r="B33" s="232"/>
      <c r="C33" s="126"/>
      <c r="D33" s="126"/>
    </row>
    <row r="34" spans="1:4" s="156" customFormat="1" ht="21.75" customHeight="1">
      <c r="A34" s="186"/>
      <c r="B34" s="232"/>
      <c r="C34" s="126"/>
      <c r="D34" s="126"/>
    </row>
    <row r="35" spans="1:4" s="156" customFormat="1" ht="21.75" customHeight="1">
      <c r="A35" s="186"/>
      <c r="B35" s="232"/>
      <c r="C35" s="126"/>
      <c r="D35" s="126"/>
    </row>
    <row r="36" spans="1:4" s="156" customFormat="1" ht="21.75" customHeight="1">
      <c r="A36" s="186"/>
      <c r="B36" s="232"/>
      <c r="C36" s="126"/>
      <c r="D36" s="126"/>
    </row>
    <row r="37" spans="1:4" s="156" customFormat="1" ht="21.75" customHeight="1">
      <c r="A37" s="186"/>
      <c r="B37" s="232"/>
      <c r="C37" s="126"/>
      <c r="D37" s="126"/>
    </row>
    <row r="38" spans="1:4" s="156" customFormat="1" ht="21.75" customHeight="1">
      <c r="A38" s="186"/>
      <c r="B38" s="232"/>
      <c r="C38" s="126"/>
      <c r="D38" s="126"/>
    </row>
    <row r="39" spans="1:4" s="156" customFormat="1" ht="21.75" customHeight="1">
      <c r="A39" s="186"/>
      <c r="B39" s="232"/>
      <c r="C39" s="126"/>
      <c r="D39" s="126"/>
    </row>
    <row r="40" spans="1:4" s="156" customFormat="1" ht="21.75" customHeight="1">
      <c r="A40" s="186"/>
      <c r="B40" s="232"/>
      <c r="C40" s="126"/>
      <c r="D40" s="126"/>
    </row>
    <row r="41" spans="1:4" s="156" customFormat="1" ht="21.75" customHeight="1">
      <c r="A41" s="186"/>
      <c r="B41" s="232"/>
      <c r="C41" s="126"/>
      <c r="D41" s="126"/>
    </row>
    <row r="42" spans="1:4" s="156" customFormat="1" ht="21.75" customHeight="1">
      <c r="A42" s="186"/>
      <c r="B42" s="232"/>
      <c r="C42" s="126"/>
      <c r="D42" s="126"/>
    </row>
    <row r="43" spans="1:4" s="156" customFormat="1" ht="21.75" customHeight="1">
      <c r="A43" s="186"/>
      <c r="B43" s="232"/>
      <c r="C43" s="126"/>
      <c r="D43" s="126"/>
    </row>
    <row r="44" spans="1:4" s="156" customFormat="1" ht="21.75" customHeight="1">
      <c r="A44" s="186"/>
      <c r="B44" s="232"/>
      <c r="C44" s="126"/>
      <c r="D44" s="126"/>
    </row>
    <row r="45" spans="1:4" s="156" customFormat="1" ht="21.75" customHeight="1">
      <c r="A45" s="186"/>
      <c r="B45" s="232"/>
      <c r="C45" s="126"/>
      <c r="D45" s="126"/>
    </row>
    <row r="46" spans="1:4" s="156" customFormat="1" ht="21.75" customHeight="1">
      <c r="A46" s="186"/>
      <c r="B46" s="232"/>
      <c r="C46" s="126"/>
      <c r="D46" s="126"/>
    </row>
    <row r="47" spans="1:4" s="156" customFormat="1" ht="21.75" customHeight="1">
      <c r="A47" s="186"/>
      <c r="B47" s="232"/>
      <c r="C47" s="126"/>
      <c r="D47" s="126"/>
    </row>
    <row r="48" spans="1:4" s="156" customFormat="1" ht="21.75" customHeight="1">
      <c r="A48" s="186"/>
      <c r="B48" s="232"/>
      <c r="C48" s="126"/>
      <c r="D48" s="126"/>
    </row>
    <row r="49" spans="1:4" s="156" customFormat="1" ht="21.75" customHeight="1">
      <c r="A49" s="186"/>
      <c r="B49" s="232"/>
      <c r="C49" s="126"/>
      <c r="D49" s="126"/>
    </row>
    <row r="50" spans="1:4" s="156" customFormat="1" ht="21.75" customHeight="1">
      <c r="A50" s="186"/>
      <c r="B50" s="232"/>
      <c r="C50" s="126"/>
      <c r="D50" s="126"/>
    </row>
    <row r="51" spans="1:4" s="156" customFormat="1" ht="21.75" customHeight="1">
      <c r="A51" s="186"/>
      <c r="B51" s="232"/>
      <c r="C51" s="126"/>
      <c r="D51" s="126"/>
    </row>
    <row r="52" spans="1:4" s="156" customFormat="1" ht="21.75" customHeight="1">
      <c r="A52" s="186"/>
      <c r="B52" s="232"/>
      <c r="C52" s="126"/>
      <c r="D52" s="126"/>
    </row>
    <row r="53" spans="1:4" s="156" customFormat="1" ht="21.75" customHeight="1">
      <c r="A53" s="186"/>
      <c r="B53" s="232"/>
      <c r="C53" s="126"/>
      <c r="D53" s="126"/>
    </row>
    <row r="54" spans="1:4" s="156" customFormat="1" ht="21.75" customHeight="1">
      <c r="A54" s="186"/>
      <c r="B54" s="232"/>
      <c r="C54" s="126"/>
      <c r="D54" s="126"/>
    </row>
    <row r="55" spans="1:4" s="156" customFormat="1" ht="21.75" customHeight="1">
      <c r="A55" s="186"/>
      <c r="B55" s="232"/>
      <c r="C55" s="126"/>
      <c r="D55" s="126"/>
    </row>
    <row r="56" spans="1:4" s="156" customFormat="1" ht="21.75" customHeight="1">
      <c r="A56" s="186"/>
      <c r="B56" s="232"/>
      <c r="C56" s="126"/>
      <c r="D56" s="126"/>
    </row>
    <row r="57" spans="1:4" s="156" customFormat="1" ht="21.75" customHeight="1">
      <c r="A57" s="186"/>
      <c r="B57" s="232"/>
      <c r="C57" s="126"/>
      <c r="D57" s="126"/>
    </row>
    <row r="58" spans="1:4" s="156" customFormat="1" ht="21.75" customHeight="1">
      <c r="A58" s="186"/>
      <c r="B58" s="232"/>
      <c r="C58" s="126"/>
      <c r="D58" s="126"/>
    </row>
    <row r="59" spans="1:4" s="156" customFormat="1" ht="21.75" customHeight="1">
      <c r="A59" s="186"/>
      <c r="B59" s="232"/>
      <c r="C59" s="126"/>
      <c r="D59" s="126"/>
    </row>
    <row r="60" spans="1:4" s="156" customFormat="1" ht="21.75" customHeight="1">
      <c r="A60" s="186"/>
      <c r="B60" s="232"/>
      <c r="C60" s="126"/>
      <c r="D60" s="126"/>
    </row>
    <row r="61" spans="1:4" s="156" customFormat="1" ht="21.75" customHeight="1">
      <c r="A61" s="186"/>
      <c r="B61" s="232"/>
      <c r="C61" s="126"/>
      <c r="D61" s="126"/>
    </row>
    <row r="62" spans="1:4" s="156" customFormat="1" ht="21.75" customHeight="1">
      <c r="A62" s="186"/>
      <c r="B62" s="232"/>
      <c r="C62" s="126"/>
      <c r="D62" s="126"/>
    </row>
    <row r="63" spans="1:4" s="156" customFormat="1" ht="21.75" customHeight="1">
      <c r="A63" s="186"/>
      <c r="B63" s="232"/>
      <c r="C63" s="126"/>
      <c r="D63" s="126"/>
    </row>
    <row r="64" spans="1:4" s="156" customFormat="1" ht="21.75" customHeight="1">
      <c r="A64" s="186"/>
      <c r="B64" s="232"/>
      <c r="C64" s="126"/>
      <c r="D64" s="126"/>
    </row>
    <row r="65" spans="1:4" s="156" customFormat="1" ht="21.75" customHeight="1">
      <c r="A65" s="186"/>
      <c r="B65" s="232"/>
      <c r="C65" s="126"/>
      <c r="D65" s="126"/>
    </row>
    <row r="66" spans="1:4" s="156" customFormat="1" ht="21.75" customHeight="1">
      <c r="A66" s="186"/>
      <c r="B66" s="232"/>
      <c r="C66" s="126"/>
      <c r="D66" s="126"/>
    </row>
    <row r="67" spans="1:4" s="156" customFormat="1" ht="21.75" customHeight="1">
      <c r="A67" s="186"/>
      <c r="B67" s="232"/>
      <c r="C67" s="126"/>
      <c r="D67" s="126"/>
    </row>
    <row r="68" spans="1:4" s="156" customFormat="1" ht="21.75" customHeight="1">
      <c r="A68" s="186"/>
      <c r="B68" s="232"/>
      <c r="C68" s="126"/>
      <c r="D68" s="126"/>
    </row>
    <row r="69" spans="1:4" s="156" customFormat="1" ht="21.75" customHeight="1">
      <c r="A69" s="186"/>
      <c r="B69" s="232"/>
      <c r="C69" s="126"/>
      <c r="D69" s="126"/>
    </row>
    <row r="70" spans="1:4" s="156" customFormat="1" ht="21.75" customHeight="1">
      <c r="A70" s="186"/>
      <c r="B70" s="232"/>
      <c r="C70" s="126"/>
      <c r="D70" s="126"/>
    </row>
    <row r="71" spans="1:4" s="156" customFormat="1" ht="21.75" customHeight="1">
      <c r="A71" s="186"/>
      <c r="B71" s="232"/>
      <c r="C71" s="126"/>
      <c r="D71" s="126"/>
    </row>
    <row r="72" spans="1:4" s="156" customFormat="1" ht="21.75" customHeight="1">
      <c r="A72" s="161"/>
      <c r="B72" s="232"/>
      <c r="C72" s="126"/>
      <c r="D72" s="126"/>
    </row>
    <row r="73" spans="1:4" s="156" customFormat="1" ht="21.75" customHeight="1">
      <c r="A73" s="161"/>
      <c r="B73" s="232"/>
      <c r="C73" s="126"/>
      <c r="D73" s="126"/>
    </row>
    <row r="74" spans="1:4" s="156" customFormat="1" ht="21.75" customHeight="1">
      <c r="A74" s="161"/>
      <c r="C74" s="80"/>
      <c r="D74" s="80"/>
    </row>
    <row r="75" spans="1:4" s="156" customFormat="1" ht="21.75" customHeight="1">
      <c r="A75" s="161"/>
      <c r="C75" s="80"/>
      <c r="D75" s="80"/>
    </row>
    <row r="76" spans="1:4" s="156" customFormat="1" ht="21.75" customHeight="1">
      <c r="A76" s="161"/>
      <c r="C76" s="80"/>
      <c r="D76" s="80"/>
    </row>
    <row r="77" spans="1:4" s="156" customFormat="1" ht="21.75" customHeight="1">
      <c r="A77" s="161"/>
      <c r="C77" s="80"/>
      <c r="D77" s="80"/>
    </row>
  </sheetData>
  <sheetProtection insertRows="0"/>
  <mergeCells count="7">
    <mergeCell ref="K3:L4"/>
    <mergeCell ref="E4:F4"/>
    <mergeCell ref="G4:H4"/>
    <mergeCell ref="I4:J4"/>
    <mergeCell ref="E3:F3"/>
    <mergeCell ref="G3:H3"/>
    <mergeCell ref="I3:J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86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81"/>
  <sheetViews>
    <sheetView zoomScale="90" zoomScaleNormal="90"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1" customWidth="1"/>
    <col min="2" max="2" width="27.28125" style="0" customWidth="1"/>
    <col min="3" max="3" width="29.140625" style="0" customWidth="1"/>
    <col min="4" max="4" width="34.421875" style="0" customWidth="1"/>
    <col min="5" max="5" width="6.00390625" style="0" customWidth="1"/>
    <col min="6" max="6" width="10.7109375" style="0" customWidth="1"/>
    <col min="7" max="7" width="6.00390625" style="0" customWidth="1"/>
    <col min="8" max="8" width="11.00390625" style="0" customWidth="1"/>
    <col min="9" max="9" width="6.140625" style="0" customWidth="1"/>
    <col min="10" max="10" width="10.7109375" style="0" customWidth="1"/>
  </cols>
  <sheetData>
    <row r="1" spans="1:7" ht="21.75" customHeight="1">
      <c r="A1" s="1" t="s">
        <v>0</v>
      </c>
      <c r="B1" t="s">
        <v>29</v>
      </c>
      <c r="G1" s="10"/>
    </row>
    <row r="2" spans="2:9" ht="21.75" customHeight="1" thickBot="1">
      <c r="B2" s="9" t="s">
        <v>14</v>
      </c>
      <c r="C2" s="9"/>
      <c r="D2" s="9"/>
      <c r="E2" s="23">
        <v>3</v>
      </c>
      <c r="F2" s="11"/>
      <c r="G2" s="23"/>
      <c r="H2" s="11"/>
      <c r="I2" s="23"/>
    </row>
    <row r="3" spans="5:12" ht="21.75" customHeight="1" thickBot="1">
      <c r="E3" s="272" t="s">
        <v>3</v>
      </c>
      <c r="F3" s="273"/>
      <c r="G3" s="272" t="s">
        <v>8</v>
      </c>
      <c r="H3" s="274"/>
      <c r="I3" s="272" t="s">
        <v>19</v>
      </c>
      <c r="J3" s="273"/>
      <c r="K3" s="268" t="s">
        <v>11</v>
      </c>
      <c r="L3" s="269"/>
    </row>
    <row r="4" spans="5:12" ht="21.75" customHeight="1" thickBot="1">
      <c r="E4" s="272" t="s">
        <v>6</v>
      </c>
      <c r="F4" s="273"/>
      <c r="G4" s="272" t="s">
        <v>6</v>
      </c>
      <c r="H4" s="274"/>
      <c r="I4" s="272" t="s">
        <v>6</v>
      </c>
      <c r="J4" s="273"/>
      <c r="K4" s="270"/>
      <c r="L4" s="271"/>
    </row>
    <row r="5" spans="1:12" ht="29.25" customHeight="1" thickBot="1">
      <c r="A5" s="3" t="s">
        <v>1</v>
      </c>
      <c r="B5" s="2" t="s">
        <v>34</v>
      </c>
      <c r="C5" s="2" t="s">
        <v>33</v>
      </c>
      <c r="D5" s="3" t="s">
        <v>31</v>
      </c>
      <c r="E5" s="3" t="s">
        <v>4</v>
      </c>
      <c r="F5" s="6" t="s">
        <v>6</v>
      </c>
      <c r="G5" s="3" t="s">
        <v>4</v>
      </c>
      <c r="H5" s="6" t="s">
        <v>6</v>
      </c>
      <c r="I5" s="3" t="s">
        <v>4</v>
      </c>
      <c r="J5" s="6" t="s">
        <v>6</v>
      </c>
      <c r="K5" s="42" t="s">
        <v>12</v>
      </c>
      <c r="L5" s="38" t="s">
        <v>13</v>
      </c>
    </row>
    <row r="6" spans="1:12" s="80" customFormat="1" ht="21.75" customHeight="1">
      <c r="A6" s="178">
        <v>96</v>
      </c>
      <c r="B6" s="190" t="s">
        <v>199</v>
      </c>
      <c r="C6" s="190" t="s">
        <v>200</v>
      </c>
      <c r="D6" s="190" t="s">
        <v>201</v>
      </c>
      <c r="E6" s="110">
        <v>2</v>
      </c>
      <c r="F6" s="74">
        <f aca="true" t="shared" si="0" ref="F6:F16">IF(E6=1,7,(IF(E6=2,5,(IF(E6=3,4,(IF(E6=4,3,(IF(E6=5,2,(IF(E6=6,1,(IF(E6=7,0,0)))))))))))))</f>
        <v>5</v>
      </c>
      <c r="G6" s="110"/>
      <c r="H6" s="74">
        <f aca="true" t="shared" si="1" ref="H6:H16">IF(G6=1,7,(IF(G6=2,5,(IF(G6=3,4,(IF(G6=4,3,(IF(G6=5,2,(IF(G6=6,1,(IF(G6=7,0,0)))))))))))))</f>
        <v>0</v>
      </c>
      <c r="I6" s="123"/>
      <c r="J6" s="82">
        <f aca="true" t="shared" si="2" ref="J6:J16">IF(I6=1,7,(IF(I6=2,5,(IF(I6=3,4,(IF(I6=4,3,(IF(I6=5,2,(IF(I6=6,1,(IF(I6=7,0,0)))))))))))))</f>
        <v>0</v>
      </c>
      <c r="K6" s="87">
        <f aca="true" t="shared" si="3" ref="K6:K16">F6+H6+J6</f>
        <v>5</v>
      </c>
      <c r="L6" s="145">
        <f aca="true" t="shared" si="4" ref="L6:L16">(F6*$E$2)+(H6*$G$2)+(J6*$I$2)</f>
        <v>15</v>
      </c>
    </row>
    <row r="7" spans="1:12" s="80" customFormat="1" ht="21.75" customHeight="1">
      <c r="A7" s="52">
        <v>90</v>
      </c>
      <c r="B7" s="191" t="s">
        <v>196</v>
      </c>
      <c r="C7" s="191" t="s">
        <v>197</v>
      </c>
      <c r="D7" s="191" t="s">
        <v>198</v>
      </c>
      <c r="E7" s="110">
        <v>1</v>
      </c>
      <c r="F7" s="82">
        <f t="shared" si="0"/>
        <v>7</v>
      </c>
      <c r="G7" s="110"/>
      <c r="H7" s="82">
        <f t="shared" si="1"/>
        <v>0</v>
      </c>
      <c r="I7" s="123"/>
      <c r="J7" s="82">
        <f t="shared" si="2"/>
        <v>0</v>
      </c>
      <c r="K7" s="87">
        <f t="shared" si="3"/>
        <v>7</v>
      </c>
      <c r="L7" s="142">
        <f t="shared" si="4"/>
        <v>21</v>
      </c>
    </row>
    <row r="8" spans="1:12" s="80" customFormat="1" ht="21.75" customHeight="1">
      <c r="A8" s="52">
        <v>47</v>
      </c>
      <c r="B8" s="191" t="s">
        <v>147</v>
      </c>
      <c r="C8" s="191" t="s">
        <v>135</v>
      </c>
      <c r="D8" s="191" t="s">
        <v>148</v>
      </c>
      <c r="E8" s="110">
        <v>3</v>
      </c>
      <c r="F8" s="82">
        <f t="shared" si="0"/>
        <v>4</v>
      </c>
      <c r="G8" s="110"/>
      <c r="H8" s="82">
        <f t="shared" si="1"/>
        <v>0</v>
      </c>
      <c r="I8" s="123"/>
      <c r="J8" s="82">
        <f t="shared" si="2"/>
        <v>0</v>
      </c>
      <c r="K8" s="87">
        <f t="shared" si="3"/>
        <v>4</v>
      </c>
      <c r="L8" s="142">
        <f t="shared" si="4"/>
        <v>12</v>
      </c>
    </row>
    <row r="9" spans="1:12" s="80" customFormat="1" ht="21.75" customHeight="1">
      <c r="A9" s="179"/>
      <c r="B9" s="191" t="e">
        <v>#N/A</v>
      </c>
      <c r="C9" s="191" t="e">
        <v>#N/A</v>
      </c>
      <c r="D9" s="191" t="e">
        <v>#N/A</v>
      </c>
      <c r="E9" s="110"/>
      <c r="F9" s="82">
        <f t="shared" si="0"/>
        <v>0</v>
      </c>
      <c r="G9" s="110"/>
      <c r="H9" s="82">
        <f t="shared" si="1"/>
        <v>0</v>
      </c>
      <c r="I9" s="123"/>
      <c r="J9" s="82">
        <f t="shared" si="2"/>
        <v>0</v>
      </c>
      <c r="K9" s="87">
        <f t="shared" si="3"/>
        <v>0</v>
      </c>
      <c r="L9" s="142">
        <f t="shared" si="4"/>
        <v>0</v>
      </c>
    </row>
    <row r="10" spans="1:12" s="80" customFormat="1" ht="21.75" customHeight="1">
      <c r="A10" s="65"/>
      <c r="B10" s="67" t="e">
        <v>#N/A</v>
      </c>
      <c r="C10" s="67" t="e">
        <v>#N/A</v>
      </c>
      <c r="D10" s="67" t="e">
        <v>#N/A</v>
      </c>
      <c r="E10" s="110"/>
      <c r="F10" s="82">
        <f t="shared" si="0"/>
        <v>0</v>
      </c>
      <c r="G10" s="110"/>
      <c r="H10" s="82">
        <f t="shared" si="1"/>
        <v>0</v>
      </c>
      <c r="I10" s="123"/>
      <c r="J10" s="82">
        <f t="shared" si="2"/>
        <v>0</v>
      </c>
      <c r="K10" s="87">
        <f t="shared" si="3"/>
        <v>0</v>
      </c>
      <c r="L10" s="142">
        <f t="shared" si="4"/>
        <v>0</v>
      </c>
    </row>
    <row r="11" spans="1:12" s="80" customFormat="1" ht="21.75" customHeight="1">
      <c r="A11" s="52"/>
      <c r="B11" s="224" t="e">
        <v>#N/A</v>
      </c>
      <c r="C11" s="67" t="e">
        <v>#N/A</v>
      </c>
      <c r="D11" s="67" t="e">
        <v>#N/A</v>
      </c>
      <c r="E11" s="110"/>
      <c r="F11" s="82">
        <f t="shared" si="0"/>
        <v>0</v>
      </c>
      <c r="G11" s="110"/>
      <c r="H11" s="82">
        <f t="shared" si="1"/>
        <v>0</v>
      </c>
      <c r="I11" s="123"/>
      <c r="J11" s="82">
        <f t="shared" si="2"/>
        <v>0</v>
      </c>
      <c r="K11" s="87">
        <f t="shared" si="3"/>
        <v>0</v>
      </c>
      <c r="L11" s="142">
        <f t="shared" si="4"/>
        <v>0</v>
      </c>
    </row>
    <row r="12" spans="1:12" s="80" customFormat="1" ht="21.75" customHeight="1">
      <c r="A12" s="183"/>
      <c r="B12" s="229" t="e">
        <v>#N/A</v>
      </c>
      <c r="C12" s="225" t="e">
        <v>#N/A</v>
      </c>
      <c r="D12" s="229" t="e">
        <v>#N/A</v>
      </c>
      <c r="E12" s="110"/>
      <c r="F12" s="82">
        <f t="shared" si="0"/>
        <v>0</v>
      </c>
      <c r="G12" s="110"/>
      <c r="H12" s="82">
        <f t="shared" si="1"/>
        <v>0</v>
      </c>
      <c r="I12" s="123"/>
      <c r="J12" s="82">
        <f t="shared" si="2"/>
        <v>0</v>
      </c>
      <c r="K12" s="87">
        <f t="shared" si="3"/>
        <v>0</v>
      </c>
      <c r="L12" s="142">
        <f t="shared" si="4"/>
        <v>0</v>
      </c>
    </row>
    <row r="13" spans="1:12" s="80" customFormat="1" ht="21.75" customHeight="1">
      <c r="A13" s="69"/>
      <c r="B13" s="194" t="e">
        <v>#N/A</v>
      </c>
      <c r="C13" s="67" t="e">
        <v>#N/A</v>
      </c>
      <c r="D13" s="67" t="e">
        <v>#N/A</v>
      </c>
      <c r="E13" s="110"/>
      <c r="F13" s="82">
        <f t="shared" si="0"/>
        <v>0</v>
      </c>
      <c r="G13" s="110"/>
      <c r="H13" s="82">
        <f t="shared" si="1"/>
        <v>0</v>
      </c>
      <c r="I13" s="123"/>
      <c r="J13" s="82">
        <f t="shared" si="2"/>
        <v>0</v>
      </c>
      <c r="K13" s="87">
        <f t="shared" si="3"/>
        <v>0</v>
      </c>
      <c r="L13" s="142">
        <f t="shared" si="4"/>
        <v>0</v>
      </c>
    </row>
    <row r="14" spans="1:12" s="80" customFormat="1" ht="21.75" customHeight="1">
      <c r="A14" s="69"/>
      <c r="B14" s="197" t="e">
        <v>#N/A</v>
      </c>
      <c r="C14" s="211" t="e">
        <v>#N/A</v>
      </c>
      <c r="D14" s="211" t="e">
        <v>#N/A</v>
      </c>
      <c r="E14" s="110"/>
      <c r="F14" s="82">
        <f t="shared" si="0"/>
        <v>0</v>
      </c>
      <c r="G14" s="110"/>
      <c r="H14" s="82">
        <f t="shared" si="1"/>
        <v>0</v>
      </c>
      <c r="I14" s="123"/>
      <c r="J14" s="82">
        <f t="shared" si="2"/>
        <v>0</v>
      </c>
      <c r="K14" s="87">
        <f t="shared" si="3"/>
        <v>0</v>
      </c>
      <c r="L14" s="142">
        <f t="shared" si="4"/>
        <v>0</v>
      </c>
    </row>
    <row r="15" spans="1:12" s="80" customFormat="1" ht="21.75" customHeight="1">
      <c r="A15" s="69"/>
      <c r="B15" s="197" t="e">
        <v>#N/A</v>
      </c>
      <c r="C15" s="211" t="e">
        <v>#N/A</v>
      </c>
      <c r="D15" s="211" t="e">
        <v>#N/A</v>
      </c>
      <c r="E15" s="110"/>
      <c r="F15" s="82">
        <f>IF(E15=1,7,(IF(E15=2,5,(IF(E15=3,4,(IF(E15=4,3,(IF(E15=5,2,(IF(E15=6,1,(IF(E15=7,0,0)))))))))))))</f>
        <v>0</v>
      </c>
      <c r="G15" s="110"/>
      <c r="H15" s="82">
        <f>IF(G15=1,7,(IF(G15=2,5,(IF(G15=3,4,(IF(G15=4,3,(IF(G15=5,2,(IF(G15=6,1,(IF(G15=7,0,0)))))))))))))</f>
        <v>0</v>
      </c>
      <c r="I15" s="123"/>
      <c r="J15" s="82">
        <f>IF(I15=1,7,(IF(I15=2,5,(IF(I15=3,4,(IF(I15=4,3,(IF(I15=5,2,(IF(I15=6,1,(IF(I15=7,0,0)))))))))))))</f>
        <v>0</v>
      </c>
      <c r="K15" s="87">
        <f>F15+H15+J15</f>
        <v>0</v>
      </c>
      <c r="L15" s="142">
        <f>(F15*$E$2)+(H15*$G$2)+(J15*$I$2)</f>
        <v>0</v>
      </c>
    </row>
    <row r="16" spans="1:12" s="80" customFormat="1" ht="21.75" customHeight="1" thickBot="1">
      <c r="A16" s="72"/>
      <c r="B16" s="222" t="e">
        <v>#N/A</v>
      </c>
      <c r="C16" s="230" t="e">
        <v>#N/A</v>
      </c>
      <c r="D16" s="222" t="e">
        <v>#N/A</v>
      </c>
      <c r="E16" s="112"/>
      <c r="F16" s="95">
        <f t="shared" si="0"/>
        <v>0</v>
      </c>
      <c r="G16" s="112"/>
      <c r="H16" s="95">
        <f t="shared" si="1"/>
        <v>0</v>
      </c>
      <c r="I16" s="132"/>
      <c r="J16" s="95">
        <f t="shared" si="2"/>
        <v>0</v>
      </c>
      <c r="K16" s="101">
        <f t="shared" si="3"/>
        <v>0</v>
      </c>
      <c r="L16" s="144">
        <f t="shared" si="4"/>
        <v>0</v>
      </c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03"/>
      <c r="B76" s="126"/>
      <c r="C76" s="126"/>
      <c r="D76" s="126"/>
    </row>
    <row r="77" spans="1:4" s="80" customFormat="1" ht="21.75" customHeight="1">
      <c r="A77" s="103"/>
      <c r="B77" s="126"/>
      <c r="C77" s="126"/>
      <c r="D77" s="126"/>
    </row>
    <row r="78" s="80" customFormat="1" ht="21.75" customHeight="1">
      <c r="A78" s="103"/>
    </row>
    <row r="79" s="80" customFormat="1" ht="21.75" customHeight="1">
      <c r="A79" s="103"/>
    </row>
    <row r="80" s="80" customFormat="1" ht="21.75" customHeight="1">
      <c r="A80" s="103"/>
    </row>
    <row r="81" s="80" customFormat="1" ht="21.75" customHeight="1">
      <c r="A81" s="103"/>
    </row>
  </sheetData>
  <sheetProtection/>
  <mergeCells count="7">
    <mergeCell ref="I3:J3"/>
    <mergeCell ref="K3:L4"/>
    <mergeCell ref="I4:J4"/>
    <mergeCell ref="E4:F4"/>
    <mergeCell ref="G4:H4"/>
    <mergeCell ref="E3:F3"/>
    <mergeCell ref="G3:H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86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83"/>
  <sheetViews>
    <sheetView zoomScale="90" zoomScaleNormal="90" zoomScalePageLayoutView="0" workbookViewId="0" topLeftCell="A1">
      <selection activeCell="A1" sqref="A1:D16384"/>
    </sheetView>
  </sheetViews>
  <sheetFormatPr defaultColWidth="11.57421875" defaultRowHeight="21.75" customHeight="1"/>
  <cols>
    <col min="1" max="1" width="8.421875" style="1" customWidth="1"/>
    <col min="2" max="2" width="34.421875" style="0" customWidth="1"/>
    <col min="3" max="3" width="29.140625" style="0" customWidth="1"/>
    <col min="4" max="4" width="34.421875" style="0" customWidth="1"/>
    <col min="5" max="5" width="6.00390625" style="0" customWidth="1"/>
    <col min="6" max="6" width="10.7109375" style="0" customWidth="1"/>
    <col min="7" max="7" width="6.00390625" style="0" customWidth="1"/>
    <col min="8" max="8" width="11.00390625" style="0" customWidth="1"/>
    <col min="9" max="9" width="6.00390625" style="0" customWidth="1"/>
    <col min="10" max="10" width="10.7109375" style="0" customWidth="1"/>
  </cols>
  <sheetData>
    <row r="1" spans="1:7" ht="21.75" customHeight="1">
      <c r="A1" s="1" t="s">
        <v>0</v>
      </c>
      <c r="B1" t="s">
        <v>30</v>
      </c>
      <c r="G1" s="10"/>
    </row>
    <row r="2" spans="2:9" ht="21.75" customHeight="1" thickBot="1">
      <c r="B2" s="9" t="s">
        <v>14</v>
      </c>
      <c r="C2" s="9"/>
      <c r="D2" s="9"/>
      <c r="E2" s="23"/>
      <c r="F2" s="11"/>
      <c r="G2" s="23"/>
      <c r="H2" s="11"/>
      <c r="I2" s="23"/>
    </row>
    <row r="3" spans="5:12" ht="21.75" customHeight="1" thickBot="1">
      <c r="E3" s="272" t="s">
        <v>3</v>
      </c>
      <c r="F3" s="273"/>
      <c r="G3" s="272" t="s">
        <v>8</v>
      </c>
      <c r="H3" s="274"/>
      <c r="I3" s="272" t="s">
        <v>19</v>
      </c>
      <c r="J3" s="273"/>
      <c r="K3" s="268" t="s">
        <v>11</v>
      </c>
      <c r="L3" s="269"/>
    </row>
    <row r="4" spans="5:12" ht="21.75" customHeight="1" thickBot="1">
      <c r="E4" s="272" t="s">
        <v>6</v>
      </c>
      <c r="F4" s="273"/>
      <c r="G4" s="272" t="s">
        <v>6</v>
      </c>
      <c r="H4" s="274"/>
      <c r="I4" s="272" t="s">
        <v>6</v>
      </c>
      <c r="J4" s="273"/>
      <c r="K4" s="270"/>
      <c r="L4" s="283"/>
    </row>
    <row r="5" spans="1:12" ht="29.25" customHeight="1" thickBot="1">
      <c r="A5" s="2" t="s">
        <v>1</v>
      </c>
      <c r="B5" s="3" t="s">
        <v>34</v>
      </c>
      <c r="C5" s="41" t="s">
        <v>33</v>
      </c>
      <c r="D5" s="2" t="s">
        <v>31</v>
      </c>
      <c r="E5" s="3" t="s">
        <v>4</v>
      </c>
      <c r="F5" s="6" t="s">
        <v>21</v>
      </c>
      <c r="G5" s="3" t="s">
        <v>4</v>
      </c>
      <c r="H5" s="6" t="s">
        <v>21</v>
      </c>
      <c r="I5" s="3" t="s">
        <v>4</v>
      </c>
      <c r="J5" s="6" t="s">
        <v>21</v>
      </c>
      <c r="K5" s="8" t="s">
        <v>12</v>
      </c>
      <c r="L5" s="8" t="s">
        <v>22</v>
      </c>
    </row>
    <row r="6" spans="1:12" s="89" customFormat="1" ht="21.75" customHeight="1">
      <c r="A6" s="62"/>
      <c r="B6" s="216" t="e">
        <v>#N/A</v>
      </c>
      <c r="C6" s="240" t="e">
        <v>#N/A</v>
      </c>
      <c r="D6" s="66" t="e">
        <v>#N/A</v>
      </c>
      <c r="E6" s="128"/>
      <c r="F6" s="85">
        <f aca="true" t="shared" si="0" ref="F6:F15">IF(E6=1,7,(IF(E6=2,5,(IF(E6=3,4,(IF(E6=4,3,(IF(E6=5,2,(IF(E6=6,1,(IF(E6=7,0,0)))))))))))))</f>
        <v>0</v>
      </c>
      <c r="G6" s="128"/>
      <c r="H6" s="85">
        <f aca="true" t="shared" si="1" ref="H6:H15">IF(G6=1,7,(IF(G6=2,5,(IF(G6=3,4,(IF(G6=4,3,(IF(G6=5,2,(IF(G6=6,1,(IF(G6=7,0,0)))))))))))))</f>
        <v>0</v>
      </c>
      <c r="I6" s="128"/>
      <c r="J6" s="85">
        <f aca="true" t="shared" si="2" ref="J6:J15">IF(I6=1,7,(IF(I6=2,5,(IF(I6=3,4,(IF(I6=4,3,(IF(I6=5,2,(IF(I6=6,1,(IF(I6=7,0,0)))))))))))))</f>
        <v>0</v>
      </c>
      <c r="K6" s="141">
        <f aca="true" t="shared" si="3" ref="K6:K15">F6+H6+J6</f>
        <v>0</v>
      </c>
      <c r="L6" s="142">
        <f aca="true" t="shared" si="4" ref="L6:L15">(F6*$E$2)+(H6*$G$2)+(J6*$I$2)</f>
        <v>0</v>
      </c>
    </row>
    <row r="7" spans="1:12" s="89" customFormat="1" ht="21.75" customHeight="1">
      <c r="A7" s="52"/>
      <c r="B7" s="67" t="e">
        <v>#N/A</v>
      </c>
      <c r="C7" s="67" t="e">
        <v>#N/A</v>
      </c>
      <c r="D7" s="196" t="e">
        <v>#N/A</v>
      </c>
      <c r="E7" s="90"/>
      <c r="F7" s="85">
        <f t="shared" si="0"/>
        <v>0</v>
      </c>
      <c r="G7" s="90"/>
      <c r="H7" s="85">
        <f t="shared" si="1"/>
        <v>0</v>
      </c>
      <c r="I7" s="90"/>
      <c r="J7" s="85">
        <f t="shared" si="2"/>
        <v>0</v>
      </c>
      <c r="K7" s="141">
        <f t="shared" si="3"/>
        <v>0</v>
      </c>
      <c r="L7" s="142">
        <f t="shared" si="4"/>
        <v>0</v>
      </c>
    </row>
    <row r="8" spans="1:12" s="89" customFormat="1" ht="21.75" customHeight="1">
      <c r="A8" s="52"/>
      <c r="B8" s="191" t="e">
        <v>#N/A</v>
      </c>
      <c r="C8" s="191" t="e">
        <v>#N/A</v>
      </c>
      <c r="D8" s="205" t="e">
        <v>#N/A</v>
      </c>
      <c r="E8" s="90"/>
      <c r="F8" s="85">
        <f t="shared" si="0"/>
        <v>0</v>
      </c>
      <c r="G8" s="90"/>
      <c r="H8" s="85">
        <f t="shared" si="1"/>
        <v>0</v>
      </c>
      <c r="I8" s="90"/>
      <c r="J8" s="85">
        <f t="shared" si="2"/>
        <v>0</v>
      </c>
      <c r="K8" s="141">
        <f>F8+H8+J8</f>
        <v>0</v>
      </c>
      <c r="L8" s="142">
        <f>(F8*$E$2)+(H8*$G$2)+(J8*$I$2)</f>
        <v>0</v>
      </c>
    </row>
    <row r="9" spans="1:12" s="80" customFormat="1" ht="21.75" customHeight="1">
      <c r="A9" s="52"/>
      <c r="B9" s="191" t="e">
        <v>#N/A</v>
      </c>
      <c r="C9" s="191" t="e">
        <v>#N/A</v>
      </c>
      <c r="D9" s="205" t="e">
        <v>#N/A</v>
      </c>
      <c r="E9" s="90"/>
      <c r="F9" s="85">
        <f t="shared" si="0"/>
        <v>0</v>
      </c>
      <c r="G9" s="90"/>
      <c r="H9" s="85">
        <f t="shared" si="1"/>
        <v>0</v>
      </c>
      <c r="I9" s="90"/>
      <c r="J9" s="85">
        <f t="shared" si="2"/>
        <v>0</v>
      </c>
      <c r="K9" s="141">
        <f>F9+H9+J9</f>
        <v>0</v>
      </c>
      <c r="L9" s="142">
        <f>(F9*$E$2)+(H9*$G$2)+(J9*$I$2)</f>
        <v>0</v>
      </c>
    </row>
    <row r="10" spans="1:12" s="89" customFormat="1" ht="21.75" customHeight="1">
      <c r="A10" s="52"/>
      <c r="B10" s="191" t="e">
        <v>#N/A</v>
      </c>
      <c r="C10" s="191" t="e">
        <v>#N/A</v>
      </c>
      <c r="D10" s="205" t="e">
        <v>#N/A</v>
      </c>
      <c r="E10" s="90"/>
      <c r="F10" s="85">
        <f t="shared" si="0"/>
        <v>0</v>
      </c>
      <c r="G10" s="90"/>
      <c r="H10" s="85">
        <f t="shared" si="1"/>
        <v>0</v>
      </c>
      <c r="I10" s="90"/>
      <c r="J10" s="85">
        <f t="shared" si="2"/>
        <v>0</v>
      </c>
      <c r="K10" s="141">
        <f t="shared" si="3"/>
        <v>0</v>
      </c>
      <c r="L10" s="142">
        <f t="shared" si="4"/>
        <v>0</v>
      </c>
    </row>
    <row r="11" spans="1:12" s="80" customFormat="1" ht="21.75" customHeight="1">
      <c r="A11" s="52"/>
      <c r="B11" s="191" t="e">
        <v>#N/A</v>
      </c>
      <c r="C11" s="191" t="e">
        <v>#N/A</v>
      </c>
      <c r="D11" s="205" t="e">
        <v>#N/A</v>
      </c>
      <c r="E11" s="90"/>
      <c r="F11" s="85">
        <f t="shared" si="0"/>
        <v>0</v>
      </c>
      <c r="G11" s="90"/>
      <c r="H11" s="85">
        <f t="shared" si="1"/>
        <v>0</v>
      </c>
      <c r="I11" s="90"/>
      <c r="J11" s="85">
        <f t="shared" si="2"/>
        <v>0</v>
      </c>
      <c r="K11" s="141">
        <f t="shared" si="3"/>
        <v>0</v>
      </c>
      <c r="L11" s="142">
        <f t="shared" si="4"/>
        <v>0</v>
      </c>
    </row>
    <row r="12" spans="1:12" s="89" customFormat="1" ht="21.75" customHeight="1">
      <c r="A12" s="52"/>
      <c r="B12" s="191" t="e">
        <v>#N/A</v>
      </c>
      <c r="C12" s="191" t="e">
        <v>#N/A</v>
      </c>
      <c r="D12" s="205" t="e">
        <v>#N/A</v>
      </c>
      <c r="E12" s="90"/>
      <c r="F12" s="85">
        <f t="shared" si="0"/>
        <v>0</v>
      </c>
      <c r="G12" s="90"/>
      <c r="H12" s="85">
        <f t="shared" si="1"/>
        <v>0</v>
      </c>
      <c r="I12" s="90"/>
      <c r="J12" s="85">
        <f t="shared" si="2"/>
        <v>0</v>
      </c>
      <c r="K12" s="141">
        <f t="shared" si="3"/>
        <v>0</v>
      </c>
      <c r="L12" s="142">
        <f t="shared" si="4"/>
        <v>0</v>
      </c>
    </row>
    <row r="13" spans="1:12" s="89" customFormat="1" ht="21.75" customHeight="1">
      <c r="A13" s="65"/>
      <c r="B13" s="191" t="e">
        <v>#N/A</v>
      </c>
      <c r="C13" s="191" t="e">
        <v>#N/A</v>
      </c>
      <c r="D13" s="205" t="e">
        <v>#N/A</v>
      </c>
      <c r="E13" s="90"/>
      <c r="F13" s="85">
        <f t="shared" si="0"/>
        <v>0</v>
      </c>
      <c r="G13" s="90"/>
      <c r="H13" s="85">
        <f t="shared" si="1"/>
        <v>0</v>
      </c>
      <c r="I13" s="90"/>
      <c r="J13" s="85">
        <f t="shared" si="2"/>
        <v>0</v>
      </c>
      <c r="K13" s="141">
        <f t="shared" si="3"/>
        <v>0</v>
      </c>
      <c r="L13" s="142">
        <f t="shared" si="4"/>
        <v>0</v>
      </c>
    </row>
    <row r="14" spans="1:12" s="89" customFormat="1" ht="21.75" customHeight="1">
      <c r="A14" s="65"/>
      <c r="B14" s="191" t="e">
        <v>#N/A</v>
      </c>
      <c r="C14" s="191" t="e">
        <v>#N/A</v>
      </c>
      <c r="D14" s="205" t="e">
        <v>#N/A</v>
      </c>
      <c r="E14" s="90"/>
      <c r="F14" s="85">
        <f t="shared" si="0"/>
        <v>0</v>
      </c>
      <c r="G14" s="90"/>
      <c r="H14" s="85">
        <f t="shared" si="1"/>
        <v>0</v>
      </c>
      <c r="I14" s="90"/>
      <c r="J14" s="85">
        <f t="shared" si="2"/>
        <v>0</v>
      </c>
      <c r="K14" s="141">
        <f t="shared" si="3"/>
        <v>0</v>
      </c>
      <c r="L14" s="142">
        <f t="shared" si="4"/>
        <v>0</v>
      </c>
    </row>
    <row r="15" spans="1:12" s="89" customFormat="1" ht="21.75" customHeight="1" thickBot="1">
      <c r="A15" s="68"/>
      <c r="B15" s="213" t="e">
        <v>#N/A</v>
      </c>
      <c r="C15" s="213" t="e">
        <v>#N/A</v>
      </c>
      <c r="D15" s="223" t="e">
        <v>#N/A</v>
      </c>
      <c r="E15" s="93"/>
      <c r="F15" s="98">
        <f t="shared" si="0"/>
        <v>0</v>
      </c>
      <c r="G15" s="93"/>
      <c r="H15" s="98">
        <f t="shared" si="1"/>
        <v>0</v>
      </c>
      <c r="I15" s="93"/>
      <c r="J15" s="98">
        <f t="shared" si="2"/>
        <v>0</v>
      </c>
      <c r="K15" s="143">
        <f t="shared" si="3"/>
        <v>0</v>
      </c>
      <c r="L15" s="144">
        <f t="shared" si="4"/>
        <v>0</v>
      </c>
    </row>
    <row r="16" spans="1:12" s="89" customFormat="1" ht="21.75" customHeight="1">
      <c r="A16" s="182"/>
      <c r="B16" s="215"/>
      <c r="C16" s="215"/>
      <c r="D16" s="227"/>
      <c r="E16" s="80"/>
      <c r="F16" s="80"/>
      <c r="G16" s="80"/>
      <c r="H16" s="80"/>
      <c r="I16" s="80"/>
      <c r="J16" s="80"/>
      <c r="K16" s="80"/>
      <c r="L16" s="80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228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03"/>
      <c r="B78" s="126"/>
      <c r="C78" s="126"/>
      <c r="D78" s="126"/>
    </row>
    <row r="79" spans="1:4" s="80" customFormat="1" ht="21.75" customHeight="1">
      <c r="A79" s="103"/>
      <c r="B79" s="126"/>
      <c r="C79" s="126"/>
      <c r="D79" s="126"/>
    </row>
    <row r="80" s="80" customFormat="1" ht="21.75" customHeight="1">
      <c r="A80" s="103"/>
    </row>
    <row r="81" s="80" customFormat="1" ht="21.75" customHeight="1">
      <c r="A81" s="103"/>
    </row>
    <row r="82" s="80" customFormat="1" ht="21.75" customHeight="1">
      <c r="A82" s="103"/>
    </row>
    <row r="83" s="80" customFormat="1" ht="21.75" customHeight="1">
      <c r="A83" s="103"/>
    </row>
  </sheetData>
  <sheetProtection/>
  <mergeCells count="7">
    <mergeCell ref="I3:J3"/>
    <mergeCell ref="K3:L4"/>
    <mergeCell ref="I4:J4"/>
    <mergeCell ref="E4:F4"/>
    <mergeCell ref="G4:H4"/>
    <mergeCell ref="E3:F3"/>
    <mergeCell ref="G3:H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86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ROCHE Ltee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Mr. X</cp:lastModifiedBy>
  <cp:lastPrinted>2007-08-11T22:49:33Z</cp:lastPrinted>
  <dcterms:created xsi:type="dcterms:W3CDTF">2007-07-13T23:05:11Z</dcterms:created>
  <dcterms:modified xsi:type="dcterms:W3CDTF">2019-07-30T14:03:05Z</dcterms:modified>
  <cp:category/>
  <cp:version/>
  <cp:contentType/>
  <cp:contentStatus/>
</cp:coreProperties>
</file>