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CharlieJourdain/Desktop/Concours Ste-Foy 2020/"/>
    </mc:Choice>
  </mc:AlternateContent>
  <xr:revisionPtr revIDLastSave="0" documentId="13_ncr:1_{D562AF62-4D95-644B-8A55-F8E3EE4B04FC}" xr6:coauthVersionLast="45" xr6:coauthVersionMax="45" xr10:uidLastSave="{00000000-0000-0000-0000-000000000000}"/>
  <bookViews>
    <workbookView xWindow="0" yWindow="460" windowWidth="28800" windowHeight="15760" tabRatio="1000" firstSheet="28" activeTab="33" xr2:uid="{00000000-000D-0000-FFFF-FFFF00000000}"/>
  </bookViews>
  <sheets>
    <sheet name="sauteur poney" sheetId="18" r:id="rId1"/>
    <sheet name="25 Samedi Sauteur ouvert 0.80m" sheetId="36" r:id="rId2"/>
    <sheet name="26 Samedi Sauteur ouvert 0.90m" sheetId="30" r:id="rId3"/>
    <sheet name="27 Samedi Sauteur ouvert 1.0m" sheetId="12" r:id="rId4"/>
    <sheet name="28 Samedi Sauteur ouvert 1.10m" sheetId="16" r:id="rId5"/>
    <sheet name="29 Samedi Sauteur ouvert 1.15-2" sheetId="48" r:id="rId6"/>
    <sheet name="30,31 Sauteur Jr-amateur 0.80m" sheetId="37" r:id="rId7"/>
    <sheet name="32,33 Sauteur Jr-amateur 0.90m" sheetId="6" r:id="rId8"/>
    <sheet name="34,35 Sauteur Jr-Amateur 1,0m " sheetId="17" r:id="rId9"/>
    <sheet name="36-37 Sauteur Jr-Amateur 1.10m" sheetId="46" r:id="rId10"/>
    <sheet name="65 Classique Open 1m10" sheetId="27" r:id="rId11"/>
    <sheet name="66 Classique Open 1m15-1m20" sheetId="49" r:id="rId12"/>
    <sheet name="1-2-3 Chasse-bas" sheetId="11" r:id="rId13"/>
    <sheet name="47 ...chasse enfant adulte 3'00" sheetId="23" r:id="rId14"/>
    <sheet name="50 Med enfant adulte 3'00" sheetId="22" r:id="rId15"/>
    <sheet name="43 Chasse enfant-adulte mod 2'6" sheetId="35" r:id="rId16"/>
    <sheet name="46 Med enfant-adulte mod 2'6" sheetId="10" r:id="rId17"/>
    <sheet name="55 Médaille sauteur  1,0m " sheetId="24" r:id="rId18"/>
    <sheet name="56 Médaille sauteur 0,90m" sheetId="32" r:id="rId19"/>
    <sheet name="57 Médaille sauteur 0,80m" sheetId="42" r:id="rId20"/>
    <sheet name="58 Dimanch Sauteur Ouvert 0,80m" sheetId="38" r:id="rId21"/>
    <sheet name="59 Dimanch Sauteur Ouvert 0.90m" sheetId="39" r:id="rId22"/>
    <sheet name="60 Dimanche Sauteur Ouvert 1.0m" sheetId="40" r:id="rId23"/>
    <sheet name="61 Dimanche Sauteur Ouvert1.10m" sheetId="41" r:id="rId24"/>
    <sheet name="10-11-Equit Jr A,B et adul int " sheetId="4" r:id="rId25"/>
    <sheet name="8...Equit Jun A,B et adul déb" sheetId="14" r:id="rId26"/>
    <sheet name="13-14...Equit Junior C débutant" sheetId="28" r:id="rId27"/>
    <sheet name="Équitation Junior A,B et adulte" sheetId="15" r:id="rId28"/>
    <sheet name="7-8-9...Equit Enf-adul modifié" sheetId="47" r:id="rId29"/>
    <sheet name="4-5-6Equit Jr A,B et adul avan " sheetId="20" r:id="rId30"/>
    <sheet name="40-41-42 Chasse-Futurité" sheetId="1" r:id="rId31"/>
    <sheet name="51-52-53 chasse poney PM L" sheetId="13" r:id="rId32"/>
    <sheet name="54 Medaille Poney PML" sheetId="19" r:id="rId33"/>
    <sheet name="22-23-24 Equitation ouvert" sheetId="45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6" l="1"/>
  <c r="F20" i="6"/>
  <c r="H20" i="6"/>
  <c r="J20" i="6" s="1"/>
  <c r="D21" i="6"/>
  <c r="F21" i="6"/>
  <c r="H21" i="6"/>
  <c r="I21" i="6" s="1"/>
  <c r="D22" i="6"/>
  <c r="F22" i="6"/>
  <c r="I22" i="6" s="1"/>
  <c r="H22" i="6"/>
  <c r="D23" i="6"/>
  <c r="I23" i="6" s="1"/>
  <c r="F23" i="6"/>
  <c r="J23" i="6" s="1"/>
  <c r="H23" i="6"/>
  <c r="D24" i="6"/>
  <c r="I24" i="6" s="1"/>
  <c r="F24" i="6"/>
  <c r="H24" i="6"/>
  <c r="J24" i="6"/>
  <c r="D21" i="36"/>
  <c r="F21" i="36"/>
  <c r="J21" i="36" s="1"/>
  <c r="H21" i="36"/>
  <c r="I21" i="36"/>
  <c r="D22" i="36"/>
  <c r="F22" i="36"/>
  <c r="I22" i="36" s="1"/>
  <c r="H22" i="36"/>
  <c r="D23" i="36"/>
  <c r="F23" i="36"/>
  <c r="I23" i="36" s="1"/>
  <c r="H23" i="36"/>
  <c r="D24" i="36"/>
  <c r="I24" i="36" s="1"/>
  <c r="F24" i="36"/>
  <c r="H24" i="36"/>
  <c r="D15" i="1"/>
  <c r="E15" i="1"/>
  <c r="G15" i="1"/>
  <c r="I15" i="1" s="1"/>
  <c r="M15" i="1" s="1"/>
  <c r="H15" i="1"/>
  <c r="K15" i="1"/>
  <c r="L15" i="1"/>
  <c r="N15" i="1"/>
  <c r="D16" i="1"/>
  <c r="E16" i="1"/>
  <c r="G16" i="1"/>
  <c r="I16" i="1" s="1"/>
  <c r="M16" i="1" s="1"/>
  <c r="H16" i="1"/>
  <c r="N16" i="1" s="1"/>
  <c r="K16" i="1"/>
  <c r="L16" i="1"/>
  <c r="D17" i="1"/>
  <c r="E17" i="1"/>
  <c r="N17" i="1" s="1"/>
  <c r="G17" i="1"/>
  <c r="I17" i="1" s="1"/>
  <c r="M17" i="1" s="1"/>
  <c r="H17" i="1"/>
  <c r="K17" i="1"/>
  <c r="L17" i="1"/>
  <c r="D14" i="38"/>
  <c r="F14" i="38" s="1"/>
  <c r="E14" i="38"/>
  <c r="G14" i="38" s="1"/>
  <c r="D15" i="38"/>
  <c r="F15" i="38" s="1"/>
  <c r="E15" i="38"/>
  <c r="G15" i="38"/>
  <c r="D16" i="38"/>
  <c r="F16" i="38" s="1"/>
  <c r="E16" i="38"/>
  <c r="G16" i="38"/>
  <c r="D17" i="38"/>
  <c r="F17" i="38" s="1"/>
  <c r="E17" i="38"/>
  <c r="G17" i="38"/>
  <c r="D18" i="38"/>
  <c r="F18" i="38" s="1"/>
  <c r="E18" i="38"/>
  <c r="G18" i="38"/>
  <c r="D19" i="38"/>
  <c r="F19" i="38" s="1"/>
  <c r="E19" i="38"/>
  <c r="G19" i="38"/>
  <c r="D16" i="45"/>
  <c r="E16" i="45"/>
  <c r="G16" i="45"/>
  <c r="H16" i="45"/>
  <c r="K16" i="45"/>
  <c r="L16" i="45"/>
  <c r="D15" i="15"/>
  <c r="E15" i="15"/>
  <c r="D18" i="36"/>
  <c r="I18" i="36" s="1"/>
  <c r="F18" i="36"/>
  <c r="H18" i="36"/>
  <c r="D19" i="36"/>
  <c r="F19" i="36"/>
  <c r="I19" i="36" s="1"/>
  <c r="H19" i="36"/>
  <c r="D20" i="36"/>
  <c r="F20" i="36"/>
  <c r="J20" i="36" s="1"/>
  <c r="H20" i="36"/>
  <c r="D16" i="11"/>
  <c r="E16" i="11"/>
  <c r="G16" i="11"/>
  <c r="I16" i="11" s="1"/>
  <c r="M16" i="11" s="1"/>
  <c r="H16" i="11"/>
  <c r="K16" i="11"/>
  <c r="L16" i="11"/>
  <c r="N16" i="11"/>
  <c r="D17" i="11"/>
  <c r="E17" i="11"/>
  <c r="N17" i="11" s="1"/>
  <c r="G17" i="11"/>
  <c r="I17" i="11" s="1"/>
  <c r="M17" i="11" s="1"/>
  <c r="H17" i="11"/>
  <c r="K17" i="11"/>
  <c r="L17" i="11"/>
  <c r="D18" i="11"/>
  <c r="E18" i="11"/>
  <c r="N18" i="11" s="1"/>
  <c r="G18" i="11"/>
  <c r="I18" i="11" s="1"/>
  <c r="M18" i="11" s="1"/>
  <c r="H18" i="11"/>
  <c r="K18" i="11"/>
  <c r="L18" i="11"/>
  <c r="D15" i="36"/>
  <c r="J15" i="36" s="1"/>
  <c r="F15" i="36"/>
  <c r="H15" i="36"/>
  <c r="D16" i="36"/>
  <c r="I16" i="36" s="1"/>
  <c r="F16" i="36"/>
  <c r="J16" i="36" s="1"/>
  <c r="H16" i="36"/>
  <c r="D17" i="36"/>
  <c r="F17" i="36"/>
  <c r="H17" i="36"/>
  <c r="I20" i="6" l="1"/>
  <c r="J22" i="6"/>
  <c r="J21" i="6"/>
  <c r="I20" i="36"/>
  <c r="J24" i="36"/>
  <c r="J23" i="36"/>
  <c r="J22" i="36"/>
  <c r="I17" i="36"/>
  <c r="I16" i="45"/>
  <c r="J18" i="36"/>
  <c r="J19" i="36"/>
  <c r="J17" i="36"/>
  <c r="I15" i="36"/>
  <c r="E17" i="49"/>
  <c r="G17" i="49" s="1"/>
  <c r="D17" i="49"/>
  <c r="F17" i="49" s="1"/>
  <c r="E16" i="49"/>
  <c r="G16" i="49" s="1"/>
  <c r="D16" i="49"/>
  <c r="F16" i="49" s="1"/>
  <c r="E15" i="49"/>
  <c r="G15" i="49" s="1"/>
  <c r="D15" i="49"/>
  <c r="F15" i="49" s="1"/>
  <c r="E14" i="49"/>
  <c r="G14" i="49" s="1"/>
  <c r="D14" i="49"/>
  <c r="F14" i="49" s="1"/>
  <c r="F13" i="49"/>
  <c r="E13" i="49"/>
  <c r="G13" i="49" s="1"/>
  <c r="D13" i="49"/>
  <c r="F12" i="49"/>
  <c r="E12" i="49"/>
  <c r="G12" i="49" s="1"/>
  <c r="D12" i="49"/>
  <c r="L11" i="49"/>
  <c r="G11" i="49"/>
  <c r="F11" i="49"/>
  <c r="E11" i="49"/>
  <c r="D11" i="49"/>
  <c r="L10" i="49"/>
  <c r="G10" i="49"/>
  <c r="E10" i="49"/>
  <c r="D10" i="49"/>
  <c r="F10" i="49" s="1"/>
  <c r="L9" i="49"/>
  <c r="E9" i="49"/>
  <c r="G9" i="49" s="1"/>
  <c r="D9" i="49"/>
  <c r="F9" i="49" s="1"/>
  <c r="L8" i="49"/>
  <c r="F8" i="49"/>
  <c r="E8" i="49"/>
  <c r="G8" i="49" s="1"/>
  <c r="D8" i="49"/>
  <c r="L7" i="49"/>
  <c r="G7" i="49"/>
  <c r="F7" i="49"/>
  <c r="E7" i="49"/>
  <c r="D7" i="49"/>
  <c r="L6" i="49"/>
  <c r="L13" i="49" s="1"/>
  <c r="G6" i="49"/>
  <c r="E6" i="49"/>
  <c r="D6" i="49"/>
  <c r="F6" i="49" s="1"/>
  <c r="G6" i="27"/>
  <c r="H15" i="48"/>
  <c r="F15" i="48"/>
  <c r="D15" i="48"/>
  <c r="J15" i="48" s="1"/>
  <c r="H14" i="48"/>
  <c r="F14" i="48"/>
  <c r="D14" i="48"/>
  <c r="J14" i="48" s="1"/>
  <c r="H13" i="48"/>
  <c r="F13" i="48"/>
  <c r="I13" i="48" s="1"/>
  <c r="D13" i="48"/>
  <c r="J13" i="48" s="1"/>
  <c r="H12" i="48"/>
  <c r="F12" i="48"/>
  <c r="D12" i="48"/>
  <c r="I12" i="48" s="1"/>
  <c r="H11" i="48"/>
  <c r="F11" i="48"/>
  <c r="I11" i="48" s="1"/>
  <c r="D11" i="48"/>
  <c r="J11" i="48" s="1"/>
  <c r="H10" i="48"/>
  <c r="F10" i="48"/>
  <c r="D10" i="48"/>
  <c r="J10" i="48" s="1"/>
  <c r="I9" i="48"/>
  <c r="H9" i="48"/>
  <c r="F9" i="48"/>
  <c r="D9" i="48"/>
  <c r="J9" i="48" s="1"/>
  <c r="H8" i="48"/>
  <c r="F8" i="48"/>
  <c r="D8" i="48"/>
  <c r="I8" i="48" s="1"/>
  <c r="H7" i="48"/>
  <c r="F7" i="48"/>
  <c r="I7" i="48" s="1"/>
  <c r="D7" i="48"/>
  <c r="J7" i="48" s="1"/>
  <c r="H6" i="48"/>
  <c r="F6" i="48"/>
  <c r="D6" i="48"/>
  <c r="J6" i="48" s="1"/>
  <c r="J8" i="48" l="1"/>
  <c r="J12" i="48"/>
  <c r="I6" i="48"/>
  <c r="I10" i="48"/>
  <c r="I14" i="48"/>
  <c r="I15" i="48"/>
  <c r="E11" i="42"/>
  <c r="G11" i="42" s="1"/>
  <c r="D11" i="42"/>
  <c r="F11" i="42" s="1"/>
  <c r="E10" i="42"/>
  <c r="G10" i="42" s="1"/>
  <c r="D10" i="42"/>
  <c r="F10" i="42" s="1"/>
  <c r="E9" i="42"/>
  <c r="G9" i="42" s="1"/>
  <c r="D9" i="42"/>
  <c r="F9" i="42" s="1"/>
  <c r="L16" i="35" l="1"/>
  <c r="K16" i="35"/>
  <c r="H16" i="35"/>
  <c r="G16" i="35"/>
  <c r="E16" i="35"/>
  <c r="D16" i="35"/>
  <c r="L15" i="35"/>
  <c r="K15" i="35"/>
  <c r="H15" i="35"/>
  <c r="G15" i="35"/>
  <c r="E15" i="35"/>
  <c r="D15" i="35"/>
  <c r="L14" i="35"/>
  <c r="K14" i="35"/>
  <c r="H14" i="35"/>
  <c r="G14" i="35"/>
  <c r="E14" i="35"/>
  <c r="D14" i="35"/>
  <c r="L13" i="35"/>
  <c r="K13" i="35"/>
  <c r="H13" i="35"/>
  <c r="G13" i="35"/>
  <c r="E13" i="35"/>
  <c r="D13" i="35"/>
  <c r="L12" i="35"/>
  <c r="K12" i="35"/>
  <c r="H12" i="35"/>
  <c r="G12" i="35"/>
  <c r="E12" i="35"/>
  <c r="D12" i="35"/>
  <c r="L11" i="35"/>
  <c r="K11" i="35"/>
  <c r="H11" i="35"/>
  <c r="G11" i="35"/>
  <c r="E11" i="35"/>
  <c r="D11" i="35"/>
  <c r="L10" i="35"/>
  <c r="K10" i="35"/>
  <c r="H10" i="35"/>
  <c r="G10" i="35"/>
  <c r="E10" i="35"/>
  <c r="D10" i="35"/>
  <c r="D11" i="36"/>
  <c r="F11" i="36"/>
  <c r="H11" i="36"/>
  <c r="N10" i="6"/>
  <c r="N9" i="6"/>
  <c r="N8" i="6"/>
  <c r="N7" i="6"/>
  <c r="N6" i="6"/>
  <c r="N5" i="6"/>
  <c r="N10" i="37"/>
  <c r="N9" i="37"/>
  <c r="N8" i="37"/>
  <c r="N7" i="37"/>
  <c r="N6" i="37"/>
  <c r="N5" i="37"/>
  <c r="L6" i="27"/>
  <c r="N13" i="35" l="1"/>
  <c r="I11" i="36"/>
  <c r="N12" i="6"/>
  <c r="I16" i="35"/>
  <c r="M16" i="35" s="1"/>
  <c r="I10" i="35"/>
  <c r="N16" i="35"/>
  <c r="N11" i="35"/>
  <c r="N15" i="35"/>
  <c r="I15" i="35"/>
  <c r="M15" i="35" s="1"/>
  <c r="N14" i="35"/>
  <c r="N12" i="35"/>
  <c r="I14" i="35"/>
  <c r="M14" i="35" s="1"/>
  <c r="I13" i="35"/>
  <c r="M13" i="35" s="1"/>
  <c r="I12" i="35"/>
  <c r="M12" i="35" s="1"/>
  <c r="I11" i="35"/>
  <c r="M11" i="35" s="1"/>
  <c r="N10" i="35"/>
  <c r="M10" i="35"/>
  <c r="J11" i="36"/>
  <c r="N12" i="37"/>
  <c r="L15" i="47"/>
  <c r="K15" i="47"/>
  <c r="H15" i="47"/>
  <c r="G15" i="47"/>
  <c r="E15" i="47"/>
  <c r="D15" i="47"/>
  <c r="I15" i="47" s="1"/>
  <c r="M15" i="47" s="1"/>
  <c r="L14" i="47"/>
  <c r="K14" i="47"/>
  <c r="H14" i="47"/>
  <c r="G14" i="47"/>
  <c r="E14" i="47"/>
  <c r="D14" i="47"/>
  <c r="L13" i="47"/>
  <c r="K13" i="47"/>
  <c r="H13" i="47"/>
  <c r="G13" i="47"/>
  <c r="E13" i="47"/>
  <c r="D13" i="47"/>
  <c r="L12" i="47"/>
  <c r="K12" i="47"/>
  <c r="H12" i="47"/>
  <c r="G12" i="47"/>
  <c r="E12" i="47"/>
  <c r="D12" i="47"/>
  <c r="L11" i="47"/>
  <c r="K11" i="47"/>
  <c r="H11" i="47"/>
  <c r="G11" i="47"/>
  <c r="E11" i="47"/>
  <c r="N11" i="47" s="1"/>
  <c r="D11" i="47"/>
  <c r="I11" i="47" s="1"/>
  <c r="M11" i="47" s="1"/>
  <c r="L10" i="47"/>
  <c r="K10" i="47"/>
  <c r="H10" i="47"/>
  <c r="G10" i="47"/>
  <c r="E10" i="47"/>
  <c r="D10" i="47"/>
  <c r="L9" i="47"/>
  <c r="K9" i="47"/>
  <c r="H9" i="47"/>
  <c r="G9" i="47"/>
  <c r="E9" i="47"/>
  <c r="D9" i="47"/>
  <c r="L8" i="47"/>
  <c r="K8" i="47"/>
  <c r="H8" i="47"/>
  <c r="G8" i="47"/>
  <c r="E8" i="47"/>
  <c r="D8" i="47"/>
  <c r="L7" i="47"/>
  <c r="K7" i="47"/>
  <c r="H7" i="47"/>
  <c r="G7" i="47"/>
  <c r="E7" i="47"/>
  <c r="D7" i="47"/>
  <c r="L6" i="47"/>
  <c r="K6" i="47"/>
  <c r="H6" i="47"/>
  <c r="G6" i="47"/>
  <c r="E6" i="47"/>
  <c r="D6" i="47"/>
  <c r="I10" i="47" l="1"/>
  <c r="M10" i="47" s="1"/>
  <c r="N10" i="47"/>
  <c r="N12" i="47"/>
  <c r="N15" i="47"/>
  <c r="I14" i="47"/>
  <c r="M14" i="47" s="1"/>
  <c r="N14" i="47"/>
  <c r="I13" i="47"/>
  <c r="M13" i="47" s="1"/>
  <c r="I7" i="47"/>
  <c r="M7" i="47" s="1"/>
  <c r="I12" i="47"/>
  <c r="M12" i="47" s="1"/>
  <c r="N13" i="47"/>
  <c r="N8" i="47"/>
  <c r="I8" i="47"/>
  <c r="M8" i="47" s="1"/>
  <c r="N9" i="47"/>
  <c r="I6" i="47"/>
  <c r="M6" i="47" s="1"/>
  <c r="N6" i="47"/>
  <c r="I9" i="47"/>
  <c r="M9" i="47" s="1"/>
  <c r="N7" i="47"/>
  <c r="H9" i="6"/>
  <c r="H8" i="37"/>
  <c r="F8" i="37"/>
  <c r="D8" i="37"/>
  <c r="H17" i="46"/>
  <c r="F17" i="46"/>
  <c r="I17" i="46" s="1"/>
  <c r="D17" i="46"/>
  <c r="H16" i="46"/>
  <c r="F16" i="46"/>
  <c r="D16" i="46"/>
  <c r="H15" i="46"/>
  <c r="F15" i="46"/>
  <c r="D15" i="46"/>
  <c r="H14" i="46"/>
  <c r="F14" i="46"/>
  <c r="D14" i="46"/>
  <c r="H13" i="46"/>
  <c r="F13" i="46"/>
  <c r="I13" i="46" s="1"/>
  <c r="D13" i="46"/>
  <c r="H12" i="46"/>
  <c r="F12" i="46"/>
  <c r="D12" i="46"/>
  <c r="H11" i="46"/>
  <c r="F11" i="46"/>
  <c r="D11" i="46"/>
  <c r="H10" i="46"/>
  <c r="F10" i="46"/>
  <c r="D10" i="46"/>
  <c r="H9" i="46"/>
  <c r="F9" i="46"/>
  <c r="D9" i="46"/>
  <c r="J9" i="46" s="1"/>
  <c r="H8" i="46"/>
  <c r="F8" i="46"/>
  <c r="D8" i="46"/>
  <c r="H7" i="46"/>
  <c r="F7" i="46"/>
  <c r="D7" i="46"/>
  <c r="H6" i="46"/>
  <c r="F6" i="46"/>
  <c r="D6" i="46"/>
  <c r="L15" i="45"/>
  <c r="K15" i="45"/>
  <c r="H15" i="45"/>
  <c r="G15" i="45"/>
  <c r="E15" i="45"/>
  <c r="D15" i="45"/>
  <c r="I15" i="45" s="1"/>
  <c r="L14" i="45"/>
  <c r="K14" i="45"/>
  <c r="H14" i="45"/>
  <c r="G14" i="45"/>
  <c r="E14" i="45"/>
  <c r="D14" i="45"/>
  <c r="L13" i="45"/>
  <c r="K13" i="45"/>
  <c r="H13" i="45"/>
  <c r="G13" i="45"/>
  <c r="E13" i="45"/>
  <c r="D13" i="45"/>
  <c r="L12" i="45"/>
  <c r="K12" i="45"/>
  <c r="H12" i="45"/>
  <c r="G12" i="45"/>
  <c r="I12" i="45" s="1"/>
  <c r="E12" i="45"/>
  <c r="D12" i="45"/>
  <c r="L11" i="45"/>
  <c r="K11" i="45"/>
  <c r="H11" i="45"/>
  <c r="G11" i="45"/>
  <c r="E11" i="45"/>
  <c r="D11" i="45"/>
  <c r="L10" i="45"/>
  <c r="K10" i="45"/>
  <c r="H10" i="45"/>
  <c r="G10" i="45"/>
  <c r="E10" i="45"/>
  <c r="D10" i="45"/>
  <c r="L9" i="45"/>
  <c r="K9" i="45"/>
  <c r="H9" i="45"/>
  <c r="G9" i="45"/>
  <c r="E9" i="45"/>
  <c r="D9" i="45"/>
  <c r="L8" i="45"/>
  <c r="K8" i="45"/>
  <c r="H8" i="45"/>
  <c r="G8" i="45"/>
  <c r="E8" i="45"/>
  <c r="D8" i="45"/>
  <c r="L7" i="45"/>
  <c r="K7" i="45"/>
  <c r="H7" i="45"/>
  <c r="G7" i="45"/>
  <c r="E7" i="45"/>
  <c r="D7" i="45"/>
  <c r="L14" i="4"/>
  <c r="K14" i="4"/>
  <c r="H14" i="4"/>
  <c r="G14" i="4"/>
  <c r="E14" i="4"/>
  <c r="D14" i="4"/>
  <c r="L15" i="4"/>
  <c r="K15" i="4"/>
  <c r="H15" i="4"/>
  <c r="G15" i="4"/>
  <c r="E15" i="4"/>
  <c r="D15" i="4"/>
  <c r="H11" i="37"/>
  <c r="F11" i="37"/>
  <c r="D11" i="37"/>
  <c r="L11" i="27"/>
  <c r="L10" i="27"/>
  <c r="L9" i="27"/>
  <c r="L8" i="27"/>
  <c r="L7" i="27"/>
  <c r="N10" i="17"/>
  <c r="N9" i="17"/>
  <c r="N8" i="17"/>
  <c r="N7" i="17"/>
  <c r="N6" i="17"/>
  <c r="N5" i="17"/>
  <c r="E12" i="10"/>
  <c r="G12" i="10" s="1"/>
  <c r="D12" i="10"/>
  <c r="F12" i="10" s="1"/>
  <c r="E11" i="10"/>
  <c r="G11" i="10" s="1"/>
  <c r="D11" i="10"/>
  <c r="F11" i="10" s="1"/>
  <c r="E10" i="10"/>
  <c r="G10" i="10" s="1"/>
  <c r="D10" i="10"/>
  <c r="F10" i="10" s="1"/>
  <c r="E9" i="10"/>
  <c r="G9" i="10" s="1"/>
  <c r="D9" i="10"/>
  <c r="F9" i="10" s="1"/>
  <c r="L9" i="35"/>
  <c r="K9" i="35"/>
  <c r="H9" i="35"/>
  <c r="G9" i="35"/>
  <c r="E9" i="35"/>
  <c r="D9" i="35"/>
  <c r="L9" i="11"/>
  <c r="K9" i="11"/>
  <c r="H9" i="11"/>
  <c r="G9" i="11"/>
  <c r="E9" i="11"/>
  <c r="D9" i="11"/>
  <c r="E8" i="42"/>
  <c r="G8" i="42" s="1"/>
  <c r="D8" i="42"/>
  <c r="F8" i="42" s="1"/>
  <c r="E7" i="42"/>
  <c r="G7" i="42" s="1"/>
  <c r="D7" i="42"/>
  <c r="F7" i="42" s="1"/>
  <c r="E6" i="42"/>
  <c r="G6" i="42" s="1"/>
  <c r="D6" i="42"/>
  <c r="F6" i="42" s="1"/>
  <c r="E14" i="41"/>
  <c r="G14" i="41" s="1"/>
  <c r="D14" i="41"/>
  <c r="F14" i="41" s="1"/>
  <c r="E13" i="41"/>
  <c r="G13" i="41" s="1"/>
  <c r="D13" i="41"/>
  <c r="F13" i="41" s="1"/>
  <c r="E12" i="41"/>
  <c r="G12" i="41" s="1"/>
  <c r="D12" i="41"/>
  <c r="F12" i="41" s="1"/>
  <c r="E11" i="41"/>
  <c r="G11" i="41" s="1"/>
  <c r="D11" i="41"/>
  <c r="F11" i="41" s="1"/>
  <c r="E10" i="41"/>
  <c r="G10" i="41" s="1"/>
  <c r="D10" i="41"/>
  <c r="F10" i="41" s="1"/>
  <c r="E9" i="41"/>
  <c r="G9" i="41" s="1"/>
  <c r="D9" i="41"/>
  <c r="F9" i="41" s="1"/>
  <c r="E6" i="41"/>
  <c r="G6" i="41" s="1"/>
  <c r="D6" i="41"/>
  <c r="F6" i="41" s="1"/>
  <c r="E8" i="41"/>
  <c r="G8" i="41"/>
  <c r="D8" i="41"/>
  <c r="F8" i="41" s="1"/>
  <c r="E7" i="41"/>
  <c r="G7" i="41" s="1"/>
  <c r="D7" i="41"/>
  <c r="F7" i="41" s="1"/>
  <c r="E14" i="40"/>
  <c r="G14" i="40" s="1"/>
  <c r="D14" i="40"/>
  <c r="F14" i="40" s="1"/>
  <c r="E13" i="40"/>
  <c r="G13" i="40" s="1"/>
  <c r="D13" i="40"/>
  <c r="F13" i="40" s="1"/>
  <c r="E12" i="40"/>
  <c r="G12" i="40" s="1"/>
  <c r="D12" i="40"/>
  <c r="F12" i="40" s="1"/>
  <c r="E11" i="40"/>
  <c r="G11" i="40" s="1"/>
  <c r="D11" i="40"/>
  <c r="F11" i="40" s="1"/>
  <c r="E9" i="40"/>
  <c r="G9" i="40" s="1"/>
  <c r="D9" i="40"/>
  <c r="F9" i="40" s="1"/>
  <c r="E6" i="40"/>
  <c r="G6" i="40" s="1"/>
  <c r="D6" i="40"/>
  <c r="F6" i="40" s="1"/>
  <c r="E10" i="40"/>
  <c r="G10" i="40" s="1"/>
  <c r="D10" i="40"/>
  <c r="F10" i="40" s="1"/>
  <c r="E8" i="40"/>
  <c r="G8" i="40" s="1"/>
  <c r="D8" i="40"/>
  <c r="F8" i="40" s="1"/>
  <c r="E7" i="40"/>
  <c r="G7" i="40" s="1"/>
  <c r="D7" i="40"/>
  <c r="F7" i="40" s="1"/>
  <c r="E13" i="39"/>
  <c r="G13" i="39" s="1"/>
  <c r="D13" i="39"/>
  <c r="F13" i="39" s="1"/>
  <c r="E12" i="39"/>
  <c r="G12" i="39" s="1"/>
  <c r="D12" i="39"/>
  <c r="F12" i="39" s="1"/>
  <c r="E7" i="39"/>
  <c r="G7" i="39" s="1"/>
  <c r="D7" i="39"/>
  <c r="F7" i="39" s="1"/>
  <c r="E11" i="39"/>
  <c r="G11" i="39" s="1"/>
  <c r="D11" i="39"/>
  <c r="F11" i="39" s="1"/>
  <c r="E10" i="39"/>
  <c r="G10" i="39" s="1"/>
  <c r="D10" i="39"/>
  <c r="F10" i="39" s="1"/>
  <c r="E9" i="39"/>
  <c r="G9" i="39" s="1"/>
  <c r="D9" i="39"/>
  <c r="F9" i="39" s="1"/>
  <c r="E8" i="39"/>
  <c r="G8" i="39" s="1"/>
  <c r="D8" i="39"/>
  <c r="F8" i="39" s="1"/>
  <c r="E6" i="39"/>
  <c r="G6" i="39" s="1"/>
  <c r="D6" i="39"/>
  <c r="F6" i="39" s="1"/>
  <c r="E13" i="38"/>
  <c r="G13" i="38" s="1"/>
  <c r="D13" i="38"/>
  <c r="F13" i="38" s="1"/>
  <c r="E12" i="38"/>
  <c r="G12" i="38" s="1"/>
  <c r="D12" i="38"/>
  <c r="F12" i="38" s="1"/>
  <c r="E9" i="38"/>
  <c r="G9" i="38" s="1"/>
  <c r="D9" i="38"/>
  <c r="F9" i="38" s="1"/>
  <c r="E8" i="38"/>
  <c r="G8" i="38" s="1"/>
  <c r="D8" i="38"/>
  <c r="F8" i="38" s="1"/>
  <c r="E11" i="38"/>
  <c r="G11" i="38" s="1"/>
  <c r="D11" i="38"/>
  <c r="F11" i="38" s="1"/>
  <c r="E10" i="38"/>
  <c r="G10" i="38" s="1"/>
  <c r="D10" i="38"/>
  <c r="F10" i="38" s="1"/>
  <c r="E7" i="38"/>
  <c r="G7" i="38" s="1"/>
  <c r="D7" i="38"/>
  <c r="F7" i="38" s="1"/>
  <c r="E6" i="38"/>
  <c r="G6" i="38" s="1"/>
  <c r="D6" i="38"/>
  <c r="F6" i="38" s="1"/>
  <c r="E6" i="20"/>
  <c r="L11" i="4"/>
  <c r="K11" i="4"/>
  <c r="H11" i="4"/>
  <c r="G11" i="4"/>
  <c r="E11" i="4"/>
  <c r="D11" i="4"/>
  <c r="L9" i="4"/>
  <c r="K9" i="4"/>
  <c r="H9" i="4"/>
  <c r="G9" i="4"/>
  <c r="E9" i="4"/>
  <c r="D9" i="4"/>
  <c r="L12" i="4"/>
  <c r="K12" i="4"/>
  <c r="H12" i="4"/>
  <c r="G12" i="4"/>
  <c r="E12" i="4"/>
  <c r="D12" i="4"/>
  <c r="H21" i="37"/>
  <c r="F21" i="37"/>
  <c r="D21" i="37"/>
  <c r="I21" i="37" s="1"/>
  <c r="H20" i="37"/>
  <c r="F20" i="37"/>
  <c r="D20" i="37"/>
  <c r="H19" i="37"/>
  <c r="F19" i="37"/>
  <c r="D19" i="37"/>
  <c r="H18" i="37"/>
  <c r="F18" i="37"/>
  <c r="D18" i="37"/>
  <c r="H17" i="37"/>
  <c r="F17" i="37"/>
  <c r="D17" i="37"/>
  <c r="H16" i="37"/>
  <c r="F16" i="37"/>
  <c r="D16" i="37"/>
  <c r="J16" i="37" s="1"/>
  <c r="H15" i="37"/>
  <c r="F15" i="37"/>
  <c r="D15" i="37"/>
  <c r="H14" i="37"/>
  <c r="F14" i="37"/>
  <c r="D14" i="37"/>
  <c r="H13" i="37"/>
  <c r="F13" i="37"/>
  <c r="D13" i="37"/>
  <c r="J13" i="37" s="1"/>
  <c r="H12" i="37"/>
  <c r="F12" i="37"/>
  <c r="D12" i="37"/>
  <c r="H10" i="37"/>
  <c r="F10" i="37"/>
  <c r="D10" i="37"/>
  <c r="H9" i="37"/>
  <c r="F9" i="37"/>
  <c r="D9" i="37"/>
  <c r="H6" i="37"/>
  <c r="F6" i="37"/>
  <c r="D6" i="37"/>
  <c r="H7" i="37"/>
  <c r="F7" i="37"/>
  <c r="D7" i="37"/>
  <c r="H14" i="36"/>
  <c r="F14" i="36"/>
  <c r="D14" i="36"/>
  <c r="H13" i="36"/>
  <c r="F13" i="36"/>
  <c r="D13" i="36"/>
  <c r="H9" i="36"/>
  <c r="F9" i="36"/>
  <c r="D9" i="36"/>
  <c r="H10" i="36"/>
  <c r="F10" i="36"/>
  <c r="D10" i="36"/>
  <c r="H12" i="36"/>
  <c r="F12" i="36"/>
  <c r="D12" i="36"/>
  <c r="H8" i="36"/>
  <c r="F8" i="36"/>
  <c r="J8" i="36" s="1"/>
  <c r="D8" i="36"/>
  <c r="H7" i="36"/>
  <c r="F7" i="36"/>
  <c r="D7" i="36"/>
  <c r="H6" i="36"/>
  <c r="F6" i="36"/>
  <c r="D6" i="36"/>
  <c r="G7" i="13"/>
  <c r="H7" i="13"/>
  <c r="D7" i="6"/>
  <c r="F7" i="6"/>
  <c r="H7" i="6"/>
  <c r="L8" i="11"/>
  <c r="K8" i="11"/>
  <c r="H8" i="11"/>
  <c r="G8" i="11"/>
  <c r="E8" i="11"/>
  <c r="D8" i="11"/>
  <c r="D17" i="12"/>
  <c r="F17" i="12"/>
  <c r="H17" i="12"/>
  <c r="D16" i="12"/>
  <c r="F16" i="12"/>
  <c r="H16" i="12"/>
  <c r="D15" i="12"/>
  <c r="F15" i="12"/>
  <c r="H15" i="12"/>
  <c r="J15" i="12" s="1"/>
  <c r="D14" i="12"/>
  <c r="F14" i="12"/>
  <c r="H14" i="12"/>
  <c r="D8" i="12"/>
  <c r="F8" i="12"/>
  <c r="H8" i="12"/>
  <c r="D6" i="12"/>
  <c r="F6" i="12"/>
  <c r="H6" i="12"/>
  <c r="D12" i="12"/>
  <c r="F12" i="12"/>
  <c r="H12" i="12"/>
  <c r="D10" i="12"/>
  <c r="I10" i="12" s="1"/>
  <c r="F10" i="12"/>
  <c r="H10" i="12"/>
  <c r="D13" i="12"/>
  <c r="F13" i="12"/>
  <c r="H13" i="12"/>
  <c r="D11" i="12"/>
  <c r="J11" i="12" s="1"/>
  <c r="F11" i="12"/>
  <c r="H11" i="12"/>
  <c r="L10" i="11"/>
  <c r="K10" i="11"/>
  <c r="H10" i="11"/>
  <c r="G10" i="11"/>
  <c r="E10" i="11"/>
  <c r="D10" i="11"/>
  <c r="G10" i="4"/>
  <c r="G8" i="4"/>
  <c r="E7" i="35"/>
  <c r="H7" i="35"/>
  <c r="L7" i="35"/>
  <c r="D7" i="35"/>
  <c r="G7" i="35"/>
  <c r="K7" i="35"/>
  <c r="D13" i="10"/>
  <c r="E18" i="10"/>
  <c r="G18" i="10" s="1"/>
  <c r="D18" i="10"/>
  <c r="F18" i="10" s="1"/>
  <c r="E17" i="10"/>
  <c r="G17" i="10" s="1"/>
  <c r="D17" i="10"/>
  <c r="F17" i="10"/>
  <c r="E16" i="10"/>
  <c r="G16" i="10" s="1"/>
  <c r="D16" i="10"/>
  <c r="F16" i="10" s="1"/>
  <c r="E15" i="10"/>
  <c r="G15" i="10" s="1"/>
  <c r="D15" i="10"/>
  <c r="F15" i="10" s="1"/>
  <c r="E14" i="10"/>
  <c r="G14" i="10" s="1"/>
  <c r="D14" i="10"/>
  <c r="F14" i="10" s="1"/>
  <c r="D8" i="16"/>
  <c r="F8" i="16"/>
  <c r="H8" i="16"/>
  <c r="E8" i="35"/>
  <c r="H8" i="35"/>
  <c r="L8" i="35"/>
  <c r="D8" i="35"/>
  <c r="G8" i="35"/>
  <c r="K8" i="35"/>
  <c r="D19" i="6"/>
  <c r="F19" i="6"/>
  <c r="H19" i="6"/>
  <c r="D18" i="6"/>
  <c r="F18" i="6"/>
  <c r="H18" i="6"/>
  <c r="D17" i="6"/>
  <c r="F17" i="6"/>
  <c r="H17" i="6"/>
  <c r="D11" i="6"/>
  <c r="F11" i="6"/>
  <c r="H11" i="6"/>
  <c r="D14" i="6"/>
  <c r="F14" i="6"/>
  <c r="H14" i="6"/>
  <c r="D10" i="6"/>
  <c r="F10" i="6"/>
  <c r="H10" i="6"/>
  <c r="D8" i="30"/>
  <c r="F8" i="30"/>
  <c r="H8" i="30"/>
  <c r="D13" i="30"/>
  <c r="F13" i="30"/>
  <c r="H13" i="30"/>
  <c r="E12" i="1"/>
  <c r="H12" i="1"/>
  <c r="L12" i="1"/>
  <c r="D12" i="1"/>
  <c r="G12" i="1"/>
  <c r="K12" i="1"/>
  <c r="D11" i="20"/>
  <c r="G11" i="20"/>
  <c r="K11" i="20"/>
  <c r="K16" i="20"/>
  <c r="K15" i="20"/>
  <c r="K14" i="20"/>
  <c r="K13" i="20"/>
  <c r="K6" i="20"/>
  <c r="K9" i="20"/>
  <c r="K8" i="20"/>
  <c r="K10" i="20"/>
  <c r="K7" i="20"/>
  <c r="K12" i="20"/>
  <c r="E9" i="20"/>
  <c r="N9" i="20" s="1"/>
  <c r="H9" i="20"/>
  <c r="L9" i="20"/>
  <c r="D9" i="20"/>
  <c r="G9" i="20"/>
  <c r="E8" i="20"/>
  <c r="H8" i="20"/>
  <c r="L8" i="20"/>
  <c r="D8" i="20"/>
  <c r="G8" i="20"/>
  <c r="E10" i="20"/>
  <c r="H10" i="20"/>
  <c r="L10" i="20"/>
  <c r="D10" i="20"/>
  <c r="G10" i="20"/>
  <c r="E15" i="20"/>
  <c r="H15" i="20"/>
  <c r="L15" i="20"/>
  <c r="D15" i="20"/>
  <c r="I15" i="20" s="1"/>
  <c r="M15" i="20" s="1"/>
  <c r="G15" i="20"/>
  <c r="E14" i="20"/>
  <c r="N14" i="20" s="1"/>
  <c r="H14" i="20"/>
  <c r="L14" i="20"/>
  <c r="D14" i="20"/>
  <c r="G14" i="20"/>
  <c r="E13" i="20"/>
  <c r="N13" i="20" s="1"/>
  <c r="H13" i="20"/>
  <c r="L13" i="20"/>
  <c r="D13" i="20"/>
  <c r="I13" i="20" s="1"/>
  <c r="M13" i="20" s="1"/>
  <c r="G13" i="20"/>
  <c r="G6" i="4"/>
  <c r="G7" i="4"/>
  <c r="G16" i="4"/>
  <c r="G13" i="4"/>
  <c r="D13" i="4"/>
  <c r="D12" i="30"/>
  <c r="F12" i="30"/>
  <c r="H12" i="30"/>
  <c r="D7" i="30"/>
  <c r="F7" i="30"/>
  <c r="H7" i="30"/>
  <c r="D6" i="30"/>
  <c r="F6" i="30"/>
  <c r="H6" i="30"/>
  <c r="D9" i="30"/>
  <c r="I9" i="30" s="1"/>
  <c r="F9" i="30"/>
  <c r="H9" i="30"/>
  <c r="D10" i="16"/>
  <c r="F10" i="16"/>
  <c r="J10" i="16" s="1"/>
  <c r="H10" i="16"/>
  <c r="H13" i="16"/>
  <c r="F13" i="16"/>
  <c r="D13" i="16"/>
  <c r="J13" i="16" s="1"/>
  <c r="D7" i="19"/>
  <c r="G7" i="19"/>
  <c r="K7" i="19"/>
  <c r="D6" i="19"/>
  <c r="I6" i="19" s="1"/>
  <c r="M6" i="19" s="1"/>
  <c r="G6" i="19"/>
  <c r="K6" i="19"/>
  <c r="D11" i="30"/>
  <c r="F11" i="30"/>
  <c r="H11" i="30"/>
  <c r="D10" i="30"/>
  <c r="F10" i="30"/>
  <c r="H10" i="30"/>
  <c r="D7" i="12"/>
  <c r="F7" i="12"/>
  <c r="H7" i="12"/>
  <c r="D9" i="12"/>
  <c r="I9" i="12" s="1"/>
  <c r="F9" i="12"/>
  <c r="H9" i="12"/>
  <c r="J16" i="12"/>
  <c r="D16" i="6"/>
  <c r="F16" i="6"/>
  <c r="H16" i="6"/>
  <c r="D12" i="6"/>
  <c r="F12" i="6"/>
  <c r="H12" i="6"/>
  <c r="D9" i="6"/>
  <c r="F9" i="6"/>
  <c r="D6" i="6"/>
  <c r="F6" i="6"/>
  <c r="H6" i="6"/>
  <c r="D13" i="6"/>
  <c r="H13" i="6"/>
  <c r="F13" i="6"/>
  <c r="D8" i="6"/>
  <c r="F8" i="6"/>
  <c r="H8" i="6"/>
  <c r="D15" i="6"/>
  <c r="F15" i="6"/>
  <c r="I15" i="6" s="1"/>
  <c r="H15" i="6"/>
  <c r="D6" i="16"/>
  <c r="I6" i="16" s="1"/>
  <c r="F6" i="16"/>
  <c r="H6" i="16"/>
  <c r="D9" i="16"/>
  <c r="F9" i="16"/>
  <c r="I9" i="16" s="1"/>
  <c r="H9" i="16"/>
  <c r="D12" i="16"/>
  <c r="F12" i="16"/>
  <c r="H12" i="16"/>
  <c r="D11" i="16"/>
  <c r="F11" i="16"/>
  <c r="H11" i="16"/>
  <c r="J11" i="16" s="1"/>
  <c r="D15" i="16"/>
  <c r="J15" i="16" s="1"/>
  <c r="F15" i="16"/>
  <c r="H15" i="16"/>
  <c r="D7" i="16"/>
  <c r="F7" i="16"/>
  <c r="H7" i="16"/>
  <c r="D14" i="16"/>
  <c r="F14" i="16"/>
  <c r="H14" i="16"/>
  <c r="J14" i="16" s="1"/>
  <c r="D8" i="17"/>
  <c r="F8" i="17"/>
  <c r="H8" i="17"/>
  <c r="D10" i="17"/>
  <c r="F10" i="17"/>
  <c r="H10" i="17"/>
  <c r="D6" i="17"/>
  <c r="F6" i="17"/>
  <c r="H6" i="17"/>
  <c r="D15" i="17"/>
  <c r="F15" i="17"/>
  <c r="H15" i="17"/>
  <c r="D12" i="17"/>
  <c r="F12" i="17"/>
  <c r="H12" i="17"/>
  <c r="D13" i="17"/>
  <c r="I13" i="17" s="1"/>
  <c r="F13" i="17"/>
  <c r="H13" i="17"/>
  <c r="D7" i="17"/>
  <c r="F7" i="17"/>
  <c r="H7" i="17"/>
  <c r="D14" i="17"/>
  <c r="F14" i="17"/>
  <c r="H14" i="17"/>
  <c r="I14" i="17" s="1"/>
  <c r="D11" i="17"/>
  <c r="F11" i="17"/>
  <c r="H11" i="17"/>
  <c r="D9" i="17"/>
  <c r="F9" i="17"/>
  <c r="H9" i="17"/>
  <c r="D16" i="17"/>
  <c r="F16" i="17"/>
  <c r="H16" i="17"/>
  <c r="D17" i="17"/>
  <c r="F17" i="17"/>
  <c r="H17" i="17"/>
  <c r="D6" i="18"/>
  <c r="F6" i="18"/>
  <c r="H6" i="18"/>
  <c r="D7" i="18"/>
  <c r="F7" i="18"/>
  <c r="H7" i="18" s="1"/>
  <c r="G7" i="18"/>
  <c r="D8" i="18"/>
  <c r="F8" i="18"/>
  <c r="D9" i="18"/>
  <c r="F9" i="18"/>
  <c r="D10" i="18"/>
  <c r="F10" i="18"/>
  <c r="H10" i="18" s="1"/>
  <c r="D11" i="18"/>
  <c r="F11" i="18"/>
  <c r="G11" i="18"/>
  <c r="D12" i="18"/>
  <c r="F12" i="18"/>
  <c r="D13" i="18"/>
  <c r="F13" i="18"/>
  <c r="D14" i="18"/>
  <c r="F14" i="18"/>
  <c r="H14" i="18"/>
  <c r="D15" i="18"/>
  <c r="F15" i="18"/>
  <c r="G15" i="18"/>
  <c r="D16" i="18"/>
  <c r="F16" i="18"/>
  <c r="D17" i="18"/>
  <c r="F17" i="18"/>
  <c r="D18" i="18"/>
  <c r="F18" i="18"/>
  <c r="H18" i="18" s="1"/>
  <c r="D6" i="27"/>
  <c r="F6" i="27" s="1"/>
  <c r="E6" i="27"/>
  <c r="D7" i="27"/>
  <c r="F7" i="27" s="1"/>
  <c r="E7" i="27"/>
  <c r="G7" i="27" s="1"/>
  <c r="D8" i="27"/>
  <c r="F8" i="27" s="1"/>
  <c r="E8" i="27"/>
  <c r="G8" i="27" s="1"/>
  <c r="D9" i="27"/>
  <c r="F9" i="27" s="1"/>
  <c r="E9" i="27"/>
  <c r="G9" i="27" s="1"/>
  <c r="D10" i="27"/>
  <c r="F10" i="27" s="1"/>
  <c r="E10" i="27"/>
  <c r="G10" i="27" s="1"/>
  <c r="D11" i="27"/>
  <c r="F11" i="27" s="1"/>
  <c r="E11" i="27"/>
  <c r="G11" i="27" s="1"/>
  <c r="D12" i="27"/>
  <c r="F12" i="27" s="1"/>
  <c r="E12" i="27"/>
  <c r="G12" i="27" s="1"/>
  <c r="D13" i="27"/>
  <c r="F13" i="27" s="1"/>
  <c r="E13" i="27"/>
  <c r="G13" i="27" s="1"/>
  <c r="D14" i="27"/>
  <c r="F14" i="27" s="1"/>
  <c r="E14" i="27"/>
  <c r="G14" i="27"/>
  <c r="D15" i="27"/>
  <c r="F15" i="27" s="1"/>
  <c r="E15" i="27"/>
  <c r="G15" i="27" s="1"/>
  <c r="D16" i="27"/>
  <c r="F16" i="27" s="1"/>
  <c r="E16" i="27"/>
  <c r="G16" i="27" s="1"/>
  <c r="D17" i="27"/>
  <c r="F17" i="27" s="1"/>
  <c r="E17" i="27"/>
  <c r="G17" i="27" s="1"/>
  <c r="D8" i="32"/>
  <c r="F8" i="32" s="1"/>
  <c r="E8" i="32"/>
  <c r="G8" i="32" s="1"/>
  <c r="D7" i="32"/>
  <c r="F7" i="32" s="1"/>
  <c r="E7" i="32"/>
  <c r="G7" i="32" s="1"/>
  <c r="D10" i="32"/>
  <c r="F10" i="32" s="1"/>
  <c r="E10" i="32"/>
  <c r="G10" i="32" s="1"/>
  <c r="D6" i="32"/>
  <c r="F6" i="32" s="1"/>
  <c r="E6" i="32"/>
  <c r="G6" i="32" s="1"/>
  <c r="D9" i="32"/>
  <c r="F9" i="32" s="1"/>
  <c r="E9" i="32"/>
  <c r="G9" i="32" s="1"/>
  <c r="D11" i="32"/>
  <c r="F11" i="32" s="1"/>
  <c r="E11" i="32"/>
  <c r="G11" i="32" s="1"/>
  <c r="D12" i="32"/>
  <c r="F12" i="32" s="1"/>
  <c r="E12" i="32"/>
  <c r="G12" i="32" s="1"/>
  <c r="D13" i="32"/>
  <c r="F13" i="32" s="1"/>
  <c r="E13" i="32"/>
  <c r="G13" i="32" s="1"/>
  <c r="D8" i="24"/>
  <c r="F8" i="24" s="1"/>
  <c r="E8" i="24"/>
  <c r="G8" i="24" s="1"/>
  <c r="D11" i="24"/>
  <c r="F11" i="24" s="1"/>
  <c r="E11" i="24"/>
  <c r="G11" i="24" s="1"/>
  <c r="D7" i="24"/>
  <c r="F7" i="24" s="1"/>
  <c r="E7" i="24"/>
  <c r="G7" i="24" s="1"/>
  <c r="D9" i="24"/>
  <c r="F9" i="24" s="1"/>
  <c r="E9" i="24"/>
  <c r="G9" i="24" s="1"/>
  <c r="D6" i="24"/>
  <c r="F6" i="24" s="1"/>
  <c r="E6" i="24"/>
  <c r="G6" i="24" s="1"/>
  <c r="D10" i="24"/>
  <c r="F10" i="24" s="1"/>
  <c r="E10" i="24"/>
  <c r="G10" i="24" s="1"/>
  <c r="D12" i="24"/>
  <c r="F12" i="24" s="1"/>
  <c r="E12" i="24"/>
  <c r="G12" i="24" s="1"/>
  <c r="D13" i="24"/>
  <c r="E13" i="24"/>
  <c r="G13" i="24" s="1"/>
  <c r="F13" i="24"/>
  <c r="D14" i="24"/>
  <c r="F14" i="24" s="1"/>
  <c r="E14" i="24"/>
  <c r="G14" i="24"/>
  <c r="D15" i="24"/>
  <c r="F15" i="24" s="1"/>
  <c r="E15" i="24"/>
  <c r="G15" i="24" s="1"/>
  <c r="D7" i="4"/>
  <c r="E7" i="4"/>
  <c r="H7" i="4"/>
  <c r="K7" i="4"/>
  <c r="L7" i="4"/>
  <c r="D16" i="4"/>
  <c r="E16" i="4"/>
  <c r="H16" i="4"/>
  <c r="K16" i="4"/>
  <c r="L16" i="4"/>
  <c r="D6" i="4"/>
  <c r="E6" i="4"/>
  <c r="H6" i="4"/>
  <c r="L6" i="4"/>
  <c r="K6" i="4"/>
  <c r="E13" i="4"/>
  <c r="H13" i="4"/>
  <c r="K13" i="4"/>
  <c r="L13" i="4"/>
  <c r="D8" i="4"/>
  <c r="E8" i="4"/>
  <c r="H8" i="4"/>
  <c r="K8" i="4"/>
  <c r="L8" i="4"/>
  <c r="D10" i="4"/>
  <c r="E10" i="4"/>
  <c r="H10" i="4"/>
  <c r="K10" i="4"/>
  <c r="L10" i="4"/>
  <c r="D9" i="14"/>
  <c r="E9" i="14"/>
  <c r="G9" i="14"/>
  <c r="H9" i="14"/>
  <c r="K9" i="14"/>
  <c r="L9" i="14"/>
  <c r="D11" i="14"/>
  <c r="E11" i="14"/>
  <c r="G11" i="14"/>
  <c r="I11" i="14" s="1"/>
  <c r="M11" i="14" s="1"/>
  <c r="K11" i="14"/>
  <c r="H11" i="14"/>
  <c r="L11" i="14"/>
  <c r="D10" i="14"/>
  <c r="I10" i="14" s="1"/>
  <c r="E10" i="14"/>
  <c r="G10" i="14"/>
  <c r="H10" i="14"/>
  <c r="K10" i="14"/>
  <c r="L10" i="14"/>
  <c r="D13" i="14"/>
  <c r="E13" i="14"/>
  <c r="H13" i="14"/>
  <c r="L13" i="14"/>
  <c r="G13" i="14"/>
  <c r="K13" i="14"/>
  <c r="D8" i="14"/>
  <c r="E8" i="14"/>
  <c r="G8" i="14"/>
  <c r="H8" i="14"/>
  <c r="K8" i="14"/>
  <c r="L8" i="14"/>
  <c r="D7" i="14"/>
  <c r="E7" i="14"/>
  <c r="G7" i="14"/>
  <c r="H7" i="14"/>
  <c r="K7" i="14"/>
  <c r="L7" i="14"/>
  <c r="D12" i="14"/>
  <c r="E12" i="14"/>
  <c r="G12" i="14"/>
  <c r="H12" i="14"/>
  <c r="K12" i="14"/>
  <c r="L12" i="14"/>
  <c r="D6" i="14"/>
  <c r="E6" i="14"/>
  <c r="N6" i="14" s="1"/>
  <c r="G6" i="14"/>
  <c r="H6" i="14"/>
  <c r="L6" i="14"/>
  <c r="K6" i="14"/>
  <c r="D18" i="14"/>
  <c r="I18" i="14" s="1"/>
  <c r="E18" i="14"/>
  <c r="G18" i="14"/>
  <c r="H18" i="14"/>
  <c r="K18" i="14"/>
  <c r="L18" i="14"/>
  <c r="D6" i="28"/>
  <c r="I6" i="28" s="1"/>
  <c r="G6" i="28"/>
  <c r="K6" i="28"/>
  <c r="E6" i="28"/>
  <c r="H6" i="28"/>
  <c r="L6" i="28"/>
  <c r="D7" i="28"/>
  <c r="E7" i="28"/>
  <c r="G7" i="28"/>
  <c r="K7" i="28"/>
  <c r="H7" i="28"/>
  <c r="L7" i="28"/>
  <c r="D8" i="28"/>
  <c r="E8" i="28"/>
  <c r="G8" i="28"/>
  <c r="I8" i="28" s="1"/>
  <c r="M8" i="28" s="1"/>
  <c r="H8" i="28"/>
  <c r="L8" i="28"/>
  <c r="K8" i="28"/>
  <c r="D9" i="28"/>
  <c r="I9" i="28" s="1"/>
  <c r="E9" i="28"/>
  <c r="G9" i="28"/>
  <c r="H9" i="28"/>
  <c r="K9" i="28"/>
  <c r="L9" i="28"/>
  <c r="D10" i="28"/>
  <c r="E10" i="28"/>
  <c r="G10" i="28"/>
  <c r="K10" i="28"/>
  <c r="H10" i="28"/>
  <c r="L10" i="28"/>
  <c r="D11" i="28"/>
  <c r="E11" i="28"/>
  <c r="G11" i="28"/>
  <c r="H11" i="28"/>
  <c r="I11" i="28"/>
  <c r="M11" i="28" s="1"/>
  <c r="K11" i="28"/>
  <c r="L11" i="28"/>
  <c r="N11" i="28" s="1"/>
  <c r="D12" i="28"/>
  <c r="I12" i="28" s="1"/>
  <c r="M12" i="28" s="1"/>
  <c r="E12" i="28"/>
  <c r="G12" i="28"/>
  <c r="H12" i="28"/>
  <c r="L12" i="28"/>
  <c r="K12" i="28"/>
  <c r="D13" i="28"/>
  <c r="I13" i="28" s="1"/>
  <c r="E13" i="28"/>
  <c r="N13" i="28" s="1"/>
  <c r="G13" i="28"/>
  <c r="K13" i="28"/>
  <c r="M13" i="28"/>
  <c r="H13" i="28"/>
  <c r="L13" i="28"/>
  <c r="D14" i="28"/>
  <c r="E14" i="28"/>
  <c r="N14" i="28" s="1"/>
  <c r="H14" i="28"/>
  <c r="L14" i="28"/>
  <c r="G14" i="28"/>
  <c r="K14" i="28"/>
  <c r="D15" i="28"/>
  <c r="E15" i="28"/>
  <c r="H15" i="28"/>
  <c r="L15" i="28"/>
  <c r="G15" i="28"/>
  <c r="K15" i="28"/>
  <c r="D16" i="28"/>
  <c r="I16" i="28" s="1"/>
  <c r="M16" i="28" s="1"/>
  <c r="G16" i="28"/>
  <c r="E16" i="28"/>
  <c r="H16" i="28"/>
  <c r="N16" i="28" s="1"/>
  <c r="L16" i="28"/>
  <c r="K16" i="28"/>
  <c r="D17" i="28"/>
  <c r="I17" i="28" s="1"/>
  <c r="M17" i="28" s="1"/>
  <c r="E17" i="28"/>
  <c r="G17" i="28"/>
  <c r="K17" i="28"/>
  <c r="H17" i="28"/>
  <c r="L17" i="28"/>
  <c r="D18" i="28"/>
  <c r="E18" i="28"/>
  <c r="G18" i="28"/>
  <c r="H18" i="28"/>
  <c r="L18" i="28"/>
  <c r="K18" i="28"/>
  <c r="D13" i="15"/>
  <c r="E13" i="15"/>
  <c r="G13" i="15"/>
  <c r="K13" i="15"/>
  <c r="H13" i="15"/>
  <c r="L13" i="15"/>
  <c r="D7" i="15"/>
  <c r="E7" i="15"/>
  <c r="G7" i="15"/>
  <c r="K7" i="15"/>
  <c r="H7" i="15"/>
  <c r="L7" i="15"/>
  <c r="E10" i="15"/>
  <c r="H10" i="15"/>
  <c r="L10" i="15"/>
  <c r="D12" i="15"/>
  <c r="G12" i="15"/>
  <c r="E12" i="15"/>
  <c r="H12" i="15"/>
  <c r="K12" i="15"/>
  <c r="L12" i="15"/>
  <c r="D8" i="15"/>
  <c r="E8" i="15"/>
  <c r="G8" i="15"/>
  <c r="K8" i="15"/>
  <c r="H8" i="15"/>
  <c r="L8" i="15"/>
  <c r="D10" i="15"/>
  <c r="G10" i="15"/>
  <c r="K10" i="15"/>
  <c r="E11" i="15"/>
  <c r="H11" i="15"/>
  <c r="L11" i="15"/>
  <c r="D14" i="15"/>
  <c r="G14" i="15"/>
  <c r="E14" i="15"/>
  <c r="H14" i="15"/>
  <c r="L14" i="15"/>
  <c r="K14" i="15"/>
  <c r="D11" i="15"/>
  <c r="G11" i="15"/>
  <c r="K11" i="15"/>
  <c r="D9" i="15"/>
  <c r="E9" i="15"/>
  <c r="H9" i="15"/>
  <c r="L9" i="15"/>
  <c r="G9" i="15"/>
  <c r="K9" i="15"/>
  <c r="D6" i="15"/>
  <c r="E6" i="15"/>
  <c r="G6" i="15"/>
  <c r="H6" i="15"/>
  <c r="K6" i="15"/>
  <c r="L6" i="15"/>
  <c r="D16" i="15"/>
  <c r="I16" i="15" s="1"/>
  <c r="G16" i="15"/>
  <c r="E16" i="15"/>
  <c r="N16" i="15"/>
  <c r="H16" i="15"/>
  <c r="L16" i="15"/>
  <c r="K16" i="15"/>
  <c r="D17" i="15"/>
  <c r="I17" i="15" s="1"/>
  <c r="E17" i="15"/>
  <c r="G17" i="15"/>
  <c r="K17" i="15"/>
  <c r="H17" i="15"/>
  <c r="N17" i="15" s="1"/>
  <c r="L17" i="15"/>
  <c r="D12" i="20"/>
  <c r="G12" i="20"/>
  <c r="I12" i="20"/>
  <c r="M12" i="20" s="1"/>
  <c r="E12" i="20"/>
  <c r="H12" i="20"/>
  <c r="L12" i="20"/>
  <c r="E11" i="20"/>
  <c r="N11" i="20" s="1"/>
  <c r="H11" i="20"/>
  <c r="L11" i="20"/>
  <c r="D7" i="20"/>
  <c r="I7" i="20" s="1"/>
  <c r="M7" i="20" s="1"/>
  <c r="E7" i="20"/>
  <c r="G7" i="20"/>
  <c r="H7" i="20"/>
  <c r="L7" i="20"/>
  <c r="D6" i="20"/>
  <c r="G6" i="20"/>
  <c r="H6" i="20"/>
  <c r="N6" i="20" s="1"/>
  <c r="L6" i="20"/>
  <c r="D16" i="20"/>
  <c r="G16" i="20"/>
  <c r="I16" i="20"/>
  <c r="M16" i="20" s="1"/>
  <c r="E16" i="20"/>
  <c r="H16" i="20"/>
  <c r="L16" i="20"/>
  <c r="D13" i="11"/>
  <c r="E13" i="11"/>
  <c r="G13" i="11"/>
  <c r="H13" i="11"/>
  <c r="K13" i="11"/>
  <c r="L13" i="11"/>
  <c r="D7" i="11"/>
  <c r="E7" i="11"/>
  <c r="G7" i="11"/>
  <c r="H7" i="11"/>
  <c r="K7" i="11"/>
  <c r="L7" i="11"/>
  <c r="D6" i="11"/>
  <c r="E6" i="11"/>
  <c r="G6" i="11"/>
  <c r="H6" i="11"/>
  <c r="L6" i="11"/>
  <c r="K6" i="11"/>
  <c r="D14" i="11"/>
  <c r="E14" i="11"/>
  <c r="G14" i="11"/>
  <c r="K14" i="11"/>
  <c r="H14" i="11"/>
  <c r="L14" i="11"/>
  <c r="D11" i="11"/>
  <c r="I11" i="11" s="1"/>
  <c r="M11" i="11" s="1"/>
  <c r="E11" i="11"/>
  <c r="N11" i="11" s="1"/>
  <c r="G11" i="11"/>
  <c r="H11" i="11"/>
  <c r="K11" i="11"/>
  <c r="L11" i="11"/>
  <c r="D12" i="11"/>
  <c r="E12" i="11"/>
  <c r="G12" i="11"/>
  <c r="K12" i="11"/>
  <c r="H12" i="11"/>
  <c r="N12" i="11" s="1"/>
  <c r="L12" i="11"/>
  <c r="D15" i="11"/>
  <c r="I15" i="11" s="1"/>
  <c r="M15" i="11" s="1"/>
  <c r="E15" i="11"/>
  <c r="H15" i="11"/>
  <c r="L15" i="11"/>
  <c r="G15" i="11"/>
  <c r="K15" i="11"/>
  <c r="D6" i="10"/>
  <c r="F6" i="10" s="1"/>
  <c r="E6" i="10"/>
  <c r="G6" i="10" s="1"/>
  <c r="D7" i="10"/>
  <c r="F7" i="10" s="1"/>
  <c r="E7" i="10"/>
  <c r="G7" i="10" s="1"/>
  <c r="D8" i="10"/>
  <c r="F8" i="10" s="1"/>
  <c r="E8" i="10"/>
  <c r="G8" i="10" s="1"/>
  <c r="F13" i="10"/>
  <c r="E13" i="10"/>
  <c r="G13" i="10" s="1"/>
  <c r="D6" i="22"/>
  <c r="F6" i="22" s="1"/>
  <c r="E6" i="22"/>
  <c r="G6" i="22" s="1"/>
  <c r="D8" i="22"/>
  <c r="F8" i="22" s="1"/>
  <c r="E8" i="22"/>
  <c r="G8" i="22" s="1"/>
  <c r="D9" i="22"/>
  <c r="F9" i="22" s="1"/>
  <c r="E9" i="22"/>
  <c r="G9" i="22" s="1"/>
  <c r="D7" i="22"/>
  <c r="F7" i="22" s="1"/>
  <c r="E7" i="22"/>
  <c r="G7" i="22" s="1"/>
  <c r="D10" i="22"/>
  <c r="F10" i="22" s="1"/>
  <c r="E10" i="22"/>
  <c r="G10" i="22" s="1"/>
  <c r="D11" i="22"/>
  <c r="F11" i="22" s="1"/>
  <c r="E11" i="22"/>
  <c r="G11" i="22"/>
  <c r="D12" i="22"/>
  <c r="F12" i="22" s="1"/>
  <c r="E12" i="22"/>
  <c r="G12" i="22"/>
  <c r="D13" i="22"/>
  <c r="F13" i="22"/>
  <c r="E13" i="22"/>
  <c r="G13" i="22"/>
  <c r="D14" i="22"/>
  <c r="F14" i="22" s="1"/>
  <c r="E14" i="22"/>
  <c r="G14" i="22" s="1"/>
  <c r="D15" i="22"/>
  <c r="F15" i="22"/>
  <c r="E15" i="22"/>
  <c r="G15" i="22" s="1"/>
  <c r="D10" i="1"/>
  <c r="E10" i="1"/>
  <c r="L10" i="1"/>
  <c r="H10" i="1"/>
  <c r="G10" i="1"/>
  <c r="K10" i="1"/>
  <c r="D8" i="1"/>
  <c r="E8" i="1"/>
  <c r="G8" i="1"/>
  <c r="K8" i="1"/>
  <c r="H8" i="1"/>
  <c r="L8" i="1"/>
  <c r="D7" i="1"/>
  <c r="E7" i="1"/>
  <c r="G7" i="1"/>
  <c r="K7" i="1"/>
  <c r="H7" i="1"/>
  <c r="L7" i="1"/>
  <c r="D14" i="1"/>
  <c r="G14" i="1"/>
  <c r="K14" i="1"/>
  <c r="E14" i="1"/>
  <c r="H14" i="1"/>
  <c r="L14" i="1"/>
  <c r="D11" i="1"/>
  <c r="E11" i="1"/>
  <c r="G11" i="1"/>
  <c r="K11" i="1"/>
  <c r="H11" i="1"/>
  <c r="L11" i="1"/>
  <c r="D6" i="1"/>
  <c r="E6" i="1"/>
  <c r="G6" i="1"/>
  <c r="H6" i="1"/>
  <c r="K6" i="1"/>
  <c r="L6" i="1"/>
  <c r="N6" i="1" s="1"/>
  <c r="D13" i="1"/>
  <c r="E13" i="1"/>
  <c r="H13" i="1"/>
  <c r="L13" i="1"/>
  <c r="G13" i="1"/>
  <c r="K13" i="1"/>
  <c r="D9" i="1"/>
  <c r="E9" i="1"/>
  <c r="L9" i="1"/>
  <c r="H9" i="1"/>
  <c r="G9" i="1"/>
  <c r="K9" i="1"/>
  <c r="D10" i="13"/>
  <c r="G10" i="13"/>
  <c r="E10" i="13"/>
  <c r="H10" i="13"/>
  <c r="K10" i="13"/>
  <c r="L10" i="13"/>
  <c r="D7" i="13"/>
  <c r="I7" i="13" s="1"/>
  <c r="E7" i="13"/>
  <c r="K7" i="13"/>
  <c r="L7" i="13"/>
  <c r="D6" i="13"/>
  <c r="E6" i="13"/>
  <c r="G6" i="13"/>
  <c r="K6" i="13"/>
  <c r="H6" i="13"/>
  <c r="L6" i="13"/>
  <c r="D9" i="13"/>
  <c r="E9" i="13"/>
  <c r="G9" i="13"/>
  <c r="H9" i="13"/>
  <c r="K9" i="13"/>
  <c r="L9" i="13"/>
  <c r="D8" i="13"/>
  <c r="E8" i="13"/>
  <c r="G8" i="13"/>
  <c r="K8" i="13"/>
  <c r="H8" i="13"/>
  <c r="L8" i="13"/>
  <c r="D11" i="13"/>
  <c r="G11" i="13"/>
  <c r="K11" i="13"/>
  <c r="E11" i="13"/>
  <c r="H11" i="13"/>
  <c r="L11" i="13"/>
  <c r="D12" i="13"/>
  <c r="I12" i="13" s="1"/>
  <c r="G12" i="13"/>
  <c r="K12" i="13"/>
  <c r="E12" i="13"/>
  <c r="H12" i="13"/>
  <c r="L12" i="13"/>
  <c r="D13" i="13"/>
  <c r="E13" i="13"/>
  <c r="N13" i="13" s="1"/>
  <c r="G13" i="13"/>
  <c r="I13" i="13" s="1"/>
  <c r="H13" i="13"/>
  <c r="L13" i="13"/>
  <c r="K13" i="13"/>
  <c r="D14" i="13"/>
  <c r="I14" i="13" s="1"/>
  <c r="G14" i="13"/>
  <c r="E14" i="13"/>
  <c r="K14" i="13"/>
  <c r="H14" i="13"/>
  <c r="L14" i="13"/>
  <c r="D15" i="13"/>
  <c r="G15" i="13"/>
  <c r="K15" i="13"/>
  <c r="E15" i="13"/>
  <c r="H15" i="13"/>
  <c r="L15" i="13"/>
  <c r="E6" i="19"/>
  <c r="H6" i="19"/>
  <c r="L6" i="19"/>
  <c r="E7" i="19"/>
  <c r="N7" i="19" s="1"/>
  <c r="H7" i="19"/>
  <c r="L7" i="19"/>
  <c r="D9" i="19"/>
  <c r="G9" i="19"/>
  <c r="K9" i="19"/>
  <c r="E9" i="19"/>
  <c r="H9" i="19"/>
  <c r="L9" i="19"/>
  <c r="D8" i="19"/>
  <c r="E8" i="19"/>
  <c r="L8" i="19"/>
  <c r="H8" i="19"/>
  <c r="G8" i="19"/>
  <c r="K8" i="19"/>
  <c r="D10" i="19"/>
  <c r="I10" i="19" s="1"/>
  <c r="M10" i="19" s="1"/>
  <c r="E10" i="19"/>
  <c r="G10" i="19"/>
  <c r="H10" i="19"/>
  <c r="K10" i="19"/>
  <c r="L10" i="19"/>
  <c r="D11" i="19"/>
  <c r="G11" i="19"/>
  <c r="I11" i="19" s="1"/>
  <c r="E11" i="19"/>
  <c r="H11" i="19"/>
  <c r="K11" i="19"/>
  <c r="L11" i="19"/>
  <c r="D12" i="19"/>
  <c r="E12" i="19"/>
  <c r="H12" i="19"/>
  <c r="L12" i="19"/>
  <c r="G12" i="19"/>
  <c r="K12" i="19"/>
  <c r="D13" i="19"/>
  <c r="E13" i="19"/>
  <c r="G13" i="19"/>
  <c r="H13" i="19"/>
  <c r="N13" i="19" s="1"/>
  <c r="K13" i="19"/>
  <c r="L13" i="19"/>
  <c r="D14" i="19"/>
  <c r="I14" i="19" s="1"/>
  <c r="E14" i="19"/>
  <c r="N14" i="19" s="1"/>
  <c r="G14" i="19"/>
  <c r="H14" i="19"/>
  <c r="L14" i="19"/>
  <c r="K14" i="19"/>
  <c r="D15" i="19"/>
  <c r="E15" i="19"/>
  <c r="N15" i="19" s="1"/>
  <c r="G15" i="19"/>
  <c r="I15" i="19" s="1"/>
  <c r="M15" i="19" s="1"/>
  <c r="H15" i="19"/>
  <c r="K15" i="19"/>
  <c r="L15" i="19"/>
  <c r="D16" i="19"/>
  <c r="I16" i="19" s="1"/>
  <c r="M16" i="19" s="1"/>
  <c r="E16" i="19"/>
  <c r="H16" i="19"/>
  <c r="L16" i="19"/>
  <c r="N16" i="19"/>
  <c r="G16" i="19"/>
  <c r="K16" i="19"/>
  <c r="D17" i="19"/>
  <c r="G17" i="19"/>
  <c r="K17" i="19"/>
  <c r="E17" i="19"/>
  <c r="H17" i="19"/>
  <c r="L17" i="19"/>
  <c r="D6" i="35"/>
  <c r="E6" i="35"/>
  <c r="G6" i="35"/>
  <c r="H6" i="35"/>
  <c r="K6" i="35"/>
  <c r="L6" i="35"/>
  <c r="D13" i="23"/>
  <c r="E13" i="23"/>
  <c r="G13" i="23"/>
  <c r="H13" i="23"/>
  <c r="K13" i="23"/>
  <c r="L13" i="23"/>
  <c r="D10" i="23"/>
  <c r="I10" i="23" s="1"/>
  <c r="M10" i="23" s="1"/>
  <c r="E10" i="23"/>
  <c r="G10" i="23"/>
  <c r="H10" i="23"/>
  <c r="K10" i="23"/>
  <c r="L10" i="23"/>
  <c r="D12" i="23"/>
  <c r="E12" i="23"/>
  <c r="G12" i="23"/>
  <c r="H12" i="23"/>
  <c r="K12" i="23"/>
  <c r="L12" i="23"/>
  <c r="D7" i="23"/>
  <c r="G7" i="23"/>
  <c r="E7" i="23"/>
  <c r="H7" i="23"/>
  <c r="K7" i="23"/>
  <c r="L7" i="23"/>
  <c r="D14" i="23"/>
  <c r="I14" i="23" s="1"/>
  <c r="E14" i="23"/>
  <c r="G14" i="23"/>
  <c r="H14" i="23"/>
  <c r="N14" i="23" s="1"/>
  <c r="K14" i="23"/>
  <c r="L14" i="23"/>
  <c r="D15" i="23"/>
  <c r="E15" i="23"/>
  <c r="N15" i="23" s="1"/>
  <c r="G15" i="23"/>
  <c r="H15" i="23"/>
  <c r="K15" i="23"/>
  <c r="L15" i="23"/>
  <c r="D9" i="23"/>
  <c r="E9" i="23"/>
  <c r="G9" i="23"/>
  <c r="H9" i="23"/>
  <c r="L9" i="23"/>
  <c r="K9" i="23"/>
  <c r="D11" i="23"/>
  <c r="E11" i="23"/>
  <c r="N11" i="23" s="1"/>
  <c r="G11" i="23"/>
  <c r="I11" i="23" s="1"/>
  <c r="K11" i="23"/>
  <c r="H11" i="23"/>
  <c r="L11" i="23"/>
  <c r="D6" i="23"/>
  <c r="E6" i="23"/>
  <c r="G6" i="23"/>
  <c r="H6" i="23"/>
  <c r="K6" i="23"/>
  <c r="L6" i="23"/>
  <c r="D8" i="23"/>
  <c r="I8" i="23" s="1"/>
  <c r="E8" i="23"/>
  <c r="G8" i="23"/>
  <c r="K8" i="23"/>
  <c r="H8" i="23"/>
  <c r="L8" i="23"/>
  <c r="D16" i="23"/>
  <c r="E16" i="23"/>
  <c r="H16" i="23"/>
  <c r="L16" i="23"/>
  <c r="G16" i="23"/>
  <c r="K16" i="23"/>
  <c r="D17" i="23"/>
  <c r="G17" i="23"/>
  <c r="K17" i="23"/>
  <c r="E17" i="23"/>
  <c r="H17" i="23"/>
  <c r="L17" i="23"/>
  <c r="N17" i="23" s="1"/>
  <c r="D18" i="23"/>
  <c r="I18" i="23" s="1"/>
  <c r="G18" i="23"/>
  <c r="K18" i="23"/>
  <c r="E18" i="23"/>
  <c r="N18" i="23" s="1"/>
  <c r="H18" i="23"/>
  <c r="L18" i="23"/>
  <c r="J17" i="12"/>
  <c r="N18" i="14"/>
  <c r="J14" i="12"/>
  <c r="N16" i="20"/>
  <c r="N12" i="23"/>
  <c r="I7" i="19"/>
  <c r="I13" i="1"/>
  <c r="I12" i="15"/>
  <c r="M12" i="15" s="1"/>
  <c r="N9" i="14"/>
  <c r="N13" i="14"/>
  <c r="N8" i="14"/>
  <c r="I11" i="17"/>
  <c r="J12" i="17"/>
  <c r="I12" i="17"/>
  <c r="J13" i="12"/>
  <c r="I12" i="19"/>
  <c r="M12" i="19" s="1"/>
  <c r="I14" i="11"/>
  <c r="I11" i="30"/>
  <c r="I6" i="20"/>
  <c r="M6" i="20" s="1"/>
  <c r="N13" i="4"/>
  <c r="N16" i="4"/>
  <c r="N10" i="14"/>
  <c r="J11" i="17"/>
  <c r="M14" i="19"/>
  <c r="M11" i="19"/>
  <c r="I11" i="16"/>
  <c r="J6" i="37"/>
  <c r="J19" i="37"/>
  <c r="I20" i="37"/>
  <c r="I7" i="46"/>
  <c r="J7" i="46"/>
  <c r="J11" i="46"/>
  <c r="I12" i="46"/>
  <c r="J13" i="46"/>
  <c r="J15" i="46"/>
  <c r="J17" i="46"/>
  <c r="I13" i="4"/>
  <c r="M13" i="4" s="1"/>
  <c r="N12" i="1"/>
  <c r="J12" i="37"/>
  <c r="I7" i="36"/>
  <c r="I16" i="6" l="1"/>
  <c r="M8" i="23"/>
  <c r="N7" i="23"/>
  <c r="I6" i="23"/>
  <c r="N8" i="23"/>
  <c r="I9" i="23"/>
  <c r="M9" i="23" s="1"/>
  <c r="N6" i="23"/>
  <c r="I7" i="23"/>
  <c r="M7" i="23" s="1"/>
  <c r="I7" i="35"/>
  <c r="I6" i="36"/>
  <c r="I9" i="36"/>
  <c r="M13" i="1"/>
  <c r="N8" i="1"/>
  <c r="I14" i="1"/>
  <c r="M14" i="1" s="1"/>
  <c r="N13" i="1"/>
  <c r="J15" i="6"/>
  <c r="I12" i="6"/>
  <c r="I8" i="15"/>
  <c r="M8" i="15" s="1"/>
  <c r="N7" i="15"/>
  <c r="N12" i="15"/>
  <c r="I12" i="37"/>
  <c r="I7" i="37"/>
  <c r="N7" i="4"/>
  <c r="I10" i="20"/>
  <c r="M10" i="20" s="1"/>
  <c r="N8" i="20"/>
  <c r="I8" i="20"/>
  <c r="M8" i="20" s="1"/>
  <c r="N7" i="20"/>
  <c r="J6" i="12"/>
  <c r="J14" i="36"/>
  <c r="J12" i="36"/>
  <c r="M14" i="11"/>
  <c r="I13" i="11"/>
  <c r="M13" i="11" s="1"/>
  <c r="I10" i="11"/>
  <c r="M10" i="11" s="1"/>
  <c r="I6" i="11"/>
  <c r="I12" i="11"/>
  <c r="M12" i="11" s="1"/>
  <c r="I10" i="45"/>
  <c r="N8" i="13"/>
  <c r="N10" i="1"/>
  <c r="I8" i="1"/>
  <c r="M8" i="1" s="1"/>
  <c r="I7" i="1"/>
  <c r="M7" i="1" s="1"/>
  <c r="I6" i="15"/>
  <c r="I10" i="15"/>
  <c r="M10" i="15" s="1"/>
  <c r="N11" i="15"/>
  <c r="M6" i="28"/>
  <c r="N6" i="28"/>
  <c r="N10" i="4"/>
  <c r="I15" i="4"/>
  <c r="M15" i="4" s="1"/>
  <c r="J7" i="17"/>
  <c r="I11" i="6"/>
  <c r="I10" i="37"/>
  <c r="I6" i="37"/>
  <c r="J15" i="37"/>
  <c r="J7" i="16"/>
  <c r="J9" i="12"/>
  <c r="M14" i="23"/>
  <c r="N13" i="23"/>
  <c r="I8" i="16"/>
  <c r="J8" i="16"/>
  <c r="I7" i="17"/>
  <c r="J11" i="6"/>
  <c r="N16" i="23"/>
  <c r="N11" i="19"/>
  <c r="I9" i="19"/>
  <c r="M9" i="19" s="1"/>
  <c r="N15" i="13"/>
  <c r="I15" i="13"/>
  <c r="M15" i="13" s="1"/>
  <c r="N14" i="11"/>
  <c r="N7" i="11"/>
  <c r="G16" i="18"/>
  <c r="H16" i="18"/>
  <c r="H13" i="18"/>
  <c r="G13" i="18"/>
  <c r="G8" i="18"/>
  <c r="H8" i="18"/>
  <c r="I16" i="17"/>
  <c r="J16" i="17"/>
  <c r="J15" i="17"/>
  <c r="I15" i="17"/>
  <c r="I7" i="16"/>
  <c r="J12" i="16"/>
  <c r="I12" i="16"/>
  <c r="J9" i="16"/>
  <c r="I13" i="6"/>
  <c r="J13" i="6"/>
  <c r="J12" i="6"/>
  <c r="J11" i="30"/>
  <c r="J17" i="37"/>
  <c r="I17" i="37"/>
  <c r="J10" i="46"/>
  <c r="I10" i="46"/>
  <c r="J14" i="46"/>
  <c r="I14" i="46"/>
  <c r="J9" i="17"/>
  <c r="I9" i="17"/>
  <c r="J10" i="17"/>
  <c r="I10" i="17"/>
  <c r="I17" i="23"/>
  <c r="M17" i="23" s="1"/>
  <c r="I17" i="19"/>
  <c r="M17" i="19" s="1"/>
  <c r="I14" i="16"/>
  <c r="J9" i="30"/>
  <c r="J16" i="6"/>
  <c r="N6" i="15"/>
  <c r="N17" i="28"/>
  <c r="I14" i="28"/>
  <c r="M14" i="28" s="1"/>
  <c r="M9" i="28"/>
  <c r="M18" i="14"/>
  <c r="I17" i="17"/>
  <c r="J12" i="12"/>
  <c r="I6" i="12"/>
  <c r="I16" i="12"/>
  <c r="I10" i="36"/>
  <c r="J10" i="36"/>
  <c r="I14" i="37"/>
  <c r="I12" i="30"/>
  <c r="J12" i="30"/>
  <c r="I10" i="16"/>
  <c r="J13" i="17"/>
  <c r="M14" i="13"/>
  <c r="M13" i="13"/>
  <c r="N14" i="1"/>
  <c r="N13" i="11"/>
  <c r="M6" i="15"/>
  <c r="N12" i="28"/>
  <c r="N7" i="14"/>
  <c r="N8" i="4"/>
  <c r="H17" i="18"/>
  <c r="G17" i="18"/>
  <c r="G12" i="18"/>
  <c r="H12" i="18"/>
  <c r="H9" i="18"/>
  <c r="G9" i="18"/>
  <c r="I17" i="6"/>
  <c r="J10" i="12"/>
  <c r="M7" i="19"/>
  <c r="M18" i="23"/>
  <c r="I16" i="23"/>
  <c r="M16" i="23" s="1"/>
  <c r="M6" i="23"/>
  <c r="M11" i="23"/>
  <c r="N9" i="23"/>
  <c r="I13" i="23"/>
  <c r="M13" i="23" s="1"/>
  <c r="I13" i="19"/>
  <c r="M13" i="19" s="1"/>
  <c r="N12" i="19"/>
  <c r="I8" i="19"/>
  <c r="M8" i="19" s="1"/>
  <c r="N6" i="19"/>
  <c r="N14" i="13"/>
  <c r="N12" i="20"/>
  <c r="M16" i="15"/>
  <c r="I18" i="28"/>
  <c r="M18" i="28" s="1"/>
  <c r="N9" i="28"/>
  <c r="H15" i="18"/>
  <c r="H11" i="18"/>
  <c r="I7" i="12"/>
  <c r="N10" i="20"/>
  <c r="J13" i="30"/>
  <c r="I18" i="6"/>
  <c r="N10" i="11"/>
  <c r="N8" i="11"/>
  <c r="I13" i="36"/>
  <c r="I11" i="45"/>
  <c r="I9" i="46"/>
  <c r="I11" i="46"/>
  <c r="J9" i="6"/>
  <c r="I15" i="23"/>
  <c r="M15" i="23" s="1"/>
  <c r="I12" i="23"/>
  <c r="M12" i="23" s="1"/>
  <c r="N10" i="23"/>
  <c r="N17" i="19"/>
  <c r="N8" i="19"/>
  <c r="I6" i="13"/>
  <c r="M6" i="13" s="1"/>
  <c r="M7" i="13"/>
  <c r="I7" i="11"/>
  <c r="N18" i="28"/>
  <c r="I15" i="28"/>
  <c r="M15" i="28" s="1"/>
  <c r="I13" i="14"/>
  <c r="I9" i="14"/>
  <c r="M9" i="14" s="1"/>
  <c r="G18" i="18"/>
  <c r="G14" i="18"/>
  <c r="G10" i="18"/>
  <c r="G6" i="18"/>
  <c r="J17" i="17"/>
  <c r="J14" i="17"/>
  <c r="I8" i="17"/>
  <c r="I10" i="30"/>
  <c r="I14" i="20"/>
  <c r="M14" i="20" s="1"/>
  <c r="N15" i="20"/>
  <c r="I11" i="20"/>
  <c r="M11" i="20" s="1"/>
  <c r="J19" i="6"/>
  <c r="I15" i="12"/>
  <c r="N9" i="4"/>
  <c r="I14" i="45"/>
  <c r="J6" i="46"/>
  <c r="J8" i="46"/>
  <c r="J12" i="46"/>
  <c r="I15" i="46"/>
  <c r="J16" i="46"/>
  <c r="I8" i="35"/>
  <c r="M8" i="35" s="1"/>
  <c r="N7" i="35"/>
  <c r="I9" i="6"/>
  <c r="N6" i="35"/>
  <c r="N8" i="35"/>
  <c r="N6" i="13"/>
  <c r="N9" i="19"/>
  <c r="N10" i="19"/>
  <c r="I10" i="13"/>
  <c r="M10" i="13" s="1"/>
  <c r="N10" i="13"/>
  <c r="N9" i="13"/>
  <c r="I9" i="13"/>
  <c r="M9" i="13" s="1"/>
  <c r="I8" i="13"/>
  <c r="M8" i="13" s="1"/>
  <c r="N11" i="13"/>
  <c r="I11" i="13"/>
  <c r="M11" i="13" s="1"/>
  <c r="N7" i="13"/>
  <c r="N12" i="13"/>
  <c r="I12" i="36"/>
  <c r="J6" i="36"/>
  <c r="J13" i="36"/>
  <c r="J7" i="36"/>
  <c r="I8" i="36"/>
  <c r="I14" i="36"/>
  <c r="J7" i="37"/>
  <c r="I16" i="37"/>
  <c r="I14" i="6"/>
  <c r="J14" i="6"/>
  <c r="I7" i="6"/>
  <c r="I19" i="37"/>
  <c r="I13" i="37"/>
  <c r="J18" i="37"/>
  <c r="J20" i="37"/>
  <c r="I13" i="45"/>
  <c r="J6" i="17"/>
  <c r="I10" i="4"/>
  <c r="M10" i="4" s="1"/>
  <c r="I14" i="4"/>
  <c r="M14" i="4" s="1"/>
  <c r="N14" i="4"/>
  <c r="I16" i="4"/>
  <c r="M16" i="4" s="1"/>
  <c r="N15" i="4"/>
  <c r="J6" i="6"/>
  <c r="J7" i="6"/>
  <c r="J10" i="30"/>
  <c r="I6" i="30"/>
  <c r="I10" i="6"/>
  <c r="J10" i="37"/>
  <c r="I8" i="45"/>
  <c r="I9" i="45"/>
  <c r="I7" i="45"/>
  <c r="I9" i="37"/>
  <c r="N7" i="28"/>
  <c r="M13" i="14"/>
  <c r="N12" i="14"/>
  <c r="I12" i="14"/>
  <c r="M12" i="14" s="1"/>
  <c r="I7" i="14"/>
  <c r="M7" i="14" s="1"/>
  <c r="I8" i="14"/>
  <c r="M8" i="14" s="1"/>
  <c r="J6" i="16"/>
  <c r="I11" i="12"/>
  <c r="I12" i="12"/>
  <c r="I7" i="30"/>
  <c r="N8" i="15"/>
  <c r="N9" i="15"/>
  <c r="I9" i="15"/>
  <c r="M9" i="15" s="1"/>
  <c r="I7" i="15"/>
  <c r="M7" i="15" s="1"/>
  <c r="N14" i="15"/>
  <c r="I14" i="15"/>
  <c r="M14" i="15" s="1"/>
  <c r="I6" i="1"/>
  <c r="M6" i="1" s="1"/>
  <c r="I9" i="1"/>
  <c r="M9" i="1" s="1"/>
  <c r="N11" i="1"/>
  <c r="N7" i="1"/>
  <c r="N9" i="1"/>
  <c r="I9" i="35"/>
  <c r="M9" i="35" s="1"/>
  <c r="M7" i="35"/>
  <c r="L13" i="27"/>
  <c r="J7" i="30"/>
  <c r="I8" i="30"/>
  <c r="I13" i="30"/>
  <c r="I12" i="1"/>
  <c r="M12" i="1" s="1"/>
  <c r="I11" i="1"/>
  <c r="M11" i="1" s="1"/>
  <c r="I10" i="1"/>
  <c r="M10" i="1" s="1"/>
  <c r="N10" i="15"/>
  <c r="I13" i="15"/>
  <c r="M13" i="15" s="1"/>
  <c r="I11" i="15"/>
  <c r="M11" i="15" s="1"/>
  <c r="I10" i="28"/>
  <c r="M10" i="28" s="1"/>
  <c r="M10" i="14"/>
  <c r="N11" i="14"/>
  <c r="I6" i="14"/>
  <c r="M6" i="14" s="1"/>
  <c r="N12" i="4"/>
  <c r="N6" i="4"/>
  <c r="I7" i="4"/>
  <c r="M7" i="4" s="1"/>
  <c r="I11" i="4"/>
  <c r="M11" i="4" s="1"/>
  <c r="N11" i="4"/>
  <c r="I6" i="35"/>
  <c r="M6" i="35" s="1"/>
  <c r="N6" i="11"/>
  <c r="M6" i="11"/>
  <c r="M7" i="11"/>
  <c r="I9" i="11"/>
  <c r="M9" i="11" s="1"/>
  <c r="I8" i="11"/>
  <c r="M8" i="11" s="1"/>
  <c r="N9" i="11"/>
  <c r="J8" i="17"/>
  <c r="J8" i="6"/>
  <c r="I19" i="6"/>
  <c r="I6" i="6"/>
  <c r="J10" i="6"/>
  <c r="J17" i="6"/>
  <c r="J18" i="6"/>
  <c r="I8" i="6"/>
  <c r="J9" i="37"/>
  <c r="I18" i="37"/>
  <c r="I15" i="37"/>
  <c r="J8" i="37"/>
  <c r="N13" i="15"/>
  <c r="I9" i="4"/>
  <c r="M9" i="4" s="1"/>
  <c r="I8" i="4"/>
  <c r="M8" i="4" s="1"/>
  <c r="I6" i="4"/>
  <c r="M6" i="4" s="1"/>
  <c r="N9" i="35"/>
  <c r="J7" i="12"/>
  <c r="I13" i="12"/>
  <c r="I14" i="12"/>
  <c r="J8" i="30"/>
  <c r="M12" i="13"/>
  <c r="I13" i="16"/>
  <c r="J11" i="37"/>
  <c r="I11" i="37"/>
  <c r="I8" i="46"/>
  <c r="J8" i="12"/>
  <c r="I8" i="12"/>
  <c r="I16" i="46"/>
  <c r="M17" i="15"/>
  <c r="N10" i="28"/>
  <c r="I9" i="20"/>
  <c r="M9" i="20" s="1"/>
  <c r="J14" i="37"/>
  <c r="I12" i="4"/>
  <c r="M12" i="4" s="1"/>
  <c r="J6" i="30"/>
  <c r="N12" i="17"/>
  <c r="I6" i="46"/>
  <c r="J9" i="36"/>
  <c r="I6" i="17"/>
  <c r="N15" i="11"/>
  <c r="I7" i="28"/>
  <c r="M7" i="28" s="1"/>
  <c r="I17" i="12"/>
  <c r="J21" i="37"/>
  <c r="N15" i="28"/>
  <c r="N8" i="28"/>
  <c r="I15" i="16"/>
  <c r="I8" i="37"/>
</calcChain>
</file>

<file path=xl/sharedStrings.xml><?xml version="1.0" encoding="utf-8"?>
<sst xmlns="http://schemas.openxmlformats.org/spreadsheetml/2006/main" count="884" uniqueCount="199">
  <si>
    <t>Division</t>
  </si>
  <si>
    <t>Numéro</t>
  </si>
  <si>
    <t>Classe 1 obstacle</t>
  </si>
  <si>
    <t>Rang</t>
  </si>
  <si>
    <t>Pointage AREQ</t>
  </si>
  <si>
    <t>Pointage</t>
  </si>
  <si>
    <t>Calcul championat</t>
  </si>
  <si>
    <t>Nom/Cheval</t>
  </si>
  <si>
    <t>Classe 2 obstacle</t>
  </si>
  <si>
    <t>Sous total obstacle championat</t>
  </si>
  <si>
    <t>Classe 3 sol</t>
  </si>
  <si>
    <t>Pointage total</t>
  </si>
  <si>
    <t>Championat</t>
  </si>
  <si>
    <t>AREQ</t>
  </si>
  <si>
    <t>Nombre de participants :</t>
  </si>
  <si>
    <t>Classe 3 obstacle</t>
  </si>
  <si>
    <t>pointage</t>
  </si>
  <si>
    <t xml:space="preserve">Pointage </t>
  </si>
  <si>
    <t>areq</t>
  </si>
  <si>
    <t xml:space="preserve">Sauteur Poney </t>
  </si>
  <si>
    <t>Sauteur 0.90 m</t>
  </si>
  <si>
    <t>Sauteur ouvert 1.10 m</t>
  </si>
  <si>
    <t>Junior-amateur 0,90 m</t>
  </si>
  <si>
    <t>Médaille sauteur 0,90 m</t>
  </si>
  <si>
    <t>Médaille sauteur 1.0 m</t>
  </si>
  <si>
    <t>Médaille enfant modifié 2'6</t>
  </si>
  <si>
    <t>Chasse-Futurité</t>
  </si>
  <si>
    <t>Chasse Poney PML</t>
  </si>
  <si>
    <t>Médaille poney PML</t>
  </si>
  <si>
    <t>Equitation Junior C débutant</t>
  </si>
  <si>
    <t xml:space="preserve">Equitation Jr A, B et adulte inter </t>
  </si>
  <si>
    <t xml:space="preserve">Chasse-bas </t>
  </si>
  <si>
    <t>Sauteur Jr-amateur 1.00</t>
  </si>
  <si>
    <t>Sauteur ouvert 1.0 m</t>
  </si>
  <si>
    <t>Junior-amateur 0,80 m</t>
  </si>
  <si>
    <t>Equitation Junior A,B et adul deb.</t>
  </si>
  <si>
    <t>Sauteur Ouvert 0.80</t>
  </si>
  <si>
    <t>Sauteur Ouvert 0.90</t>
  </si>
  <si>
    <t>Sauteur Ouvert 1.00</t>
  </si>
  <si>
    <t xml:space="preserve">Sauteur Ouvert 1,10 </t>
  </si>
  <si>
    <t>Médaille sauteur 0,80 m</t>
  </si>
  <si>
    <t>Chasse enfant -adulte 3'</t>
  </si>
  <si>
    <t>TOTAL</t>
  </si>
  <si>
    <t>1ière place</t>
  </si>
  <si>
    <t>Répartition</t>
  </si>
  <si>
    <t>Bourse*</t>
  </si>
  <si>
    <t>* pas de bourse au dela de 6ième place</t>
  </si>
  <si>
    <t>ORDRE</t>
  </si>
  <si>
    <t>Sauteur Jr-amateur 1.10</t>
  </si>
  <si>
    <t>Nombre de participants : 0</t>
  </si>
  <si>
    <t>Chasse enfant-adulte modifié 2'6</t>
  </si>
  <si>
    <t>Equitation ouvert</t>
  </si>
  <si>
    <t>champion</t>
  </si>
  <si>
    <t>reserve</t>
  </si>
  <si>
    <t>Médaille enfant adulte 2,9</t>
  </si>
  <si>
    <t>1-2-3</t>
  </si>
  <si>
    <t>4-5-6</t>
  </si>
  <si>
    <t>Equitation Jr A ,B adulte avancé (2p9)</t>
  </si>
  <si>
    <t>Equitationenfant/aulte modifié</t>
  </si>
  <si>
    <t>7-8-9</t>
  </si>
  <si>
    <t>10-11-12</t>
  </si>
  <si>
    <t>13-14-15</t>
  </si>
  <si>
    <t>22-23-24</t>
  </si>
  <si>
    <t>26</t>
  </si>
  <si>
    <t>Sauteur ouvert 1.15-20</t>
  </si>
  <si>
    <t>30-31</t>
  </si>
  <si>
    <t>32-33</t>
  </si>
  <si>
    <t>34-35</t>
  </si>
  <si>
    <t>36-37</t>
  </si>
  <si>
    <t>Classique Open 1,10 m</t>
  </si>
  <si>
    <t>40-41-42</t>
  </si>
  <si>
    <t>47-48-49</t>
  </si>
  <si>
    <t>51-52-53</t>
  </si>
  <si>
    <t>Rosalie Houde/Special Excuses</t>
  </si>
  <si>
    <t>Marie-Sophie Arsenault/Kamouraska</t>
  </si>
  <si>
    <t>Laurie Brousseau/Belluci</t>
  </si>
  <si>
    <t>Claude-Émilie Lefebvre/JetSam</t>
  </si>
  <si>
    <t>François Soucy/Parfaite</t>
  </si>
  <si>
    <t>Nancy Simard/Amour d'été</t>
  </si>
  <si>
    <t>Joëlle Rioux/Rocket Girl</t>
  </si>
  <si>
    <t>Mia Peters/Betty Boop</t>
  </si>
  <si>
    <t>Maude Simard/Charmant</t>
  </si>
  <si>
    <t>Darianne Morin/Lady Blue</t>
  </si>
  <si>
    <t>François Soucy/Galère</t>
  </si>
  <si>
    <t>François Soucy/Feria</t>
  </si>
  <si>
    <t>Laurie Savoie/Sunny</t>
  </si>
  <si>
    <t>Malika St-Jean/Denver</t>
  </si>
  <si>
    <t>Catherine Savard/LaLa Land</t>
  </si>
  <si>
    <t>Manu Geoffroy/Por Favor</t>
  </si>
  <si>
    <t>Champion</t>
  </si>
  <si>
    <t>Réserve</t>
  </si>
  <si>
    <t>Camille Beaudoin</t>
  </si>
  <si>
    <t>Dominique Langlois</t>
  </si>
  <si>
    <t>Catherine Fortier/Picasso</t>
  </si>
  <si>
    <t>Mariane Dumas/Godiva</t>
  </si>
  <si>
    <t>Caroline Létourneau/Winchester</t>
  </si>
  <si>
    <t>Sandrine Grandmont</t>
  </si>
  <si>
    <t>Anouk Sabourin/Ice Bridge</t>
  </si>
  <si>
    <t>Véronique Fortin/Benny des 3R</t>
  </si>
  <si>
    <t>Joëlle Rioux/Enniskerry</t>
  </si>
  <si>
    <t>Manu Geoffroy/Sandixx</t>
  </si>
  <si>
    <t>Dominique Langlois/Théodore</t>
  </si>
  <si>
    <t>Camille Beaudoin/Amarone</t>
  </si>
  <si>
    <t>Clara Mauget/Dorothée</t>
  </si>
  <si>
    <t>Roxanne Blanchette/Sierra</t>
  </si>
  <si>
    <t>Marianne Dumas/Godiva</t>
  </si>
  <si>
    <t>Rosalie Houde//Special Excuses</t>
  </si>
  <si>
    <t>Sandrine Soucy/Geroge</t>
  </si>
  <si>
    <t>Julie Imbeault/Sangria</t>
  </si>
  <si>
    <t>c</t>
  </si>
  <si>
    <t>r</t>
  </si>
  <si>
    <t>Catherine Savard/Lalaland</t>
  </si>
  <si>
    <t>Laura Champagne/Charm</t>
  </si>
  <si>
    <t>Julia Pratte/Lily</t>
  </si>
  <si>
    <t>Catherine Gagné/Luke</t>
  </si>
  <si>
    <t>Heidi Lafontaine/Be my dream</t>
  </si>
  <si>
    <t>Frédérique Gravel/Por Favor</t>
  </si>
  <si>
    <t>Raphaelle Malet/Lewis</t>
  </si>
  <si>
    <t>Maé Morency/Héra</t>
  </si>
  <si>
    <t>Lauryanne Paradis/Ulysse</t>
  </si>
  <si>
    <t>Anaelle Robert/Eldon</t>
  </si>
  <si>
    <t>Éléonore Jalbert/Frederico</t>
  </si>
  <si>
    <t xml:space="preserve">Laurianne Tremblay/Robie </t>
  </si>
  <si>
    <t>Anaïs Forget Roy/Zeus</t>
  </si>
  <si>
    <t>Marie-Laurence Lévesque/Gloria</t>
  </si>
  <si>
    <t>Andréanne Alain/Portofino</t>
  </si>
  <si>
    <t xml:space="preserve">Équitation Junior A,B et adulte débutant </t>
  </si>
  <si>
    <t>19-20-21</t>
  </si>
  <si>
    <t>Chloé Girad Bhérer/Pebbles</t>
  </si>
  <si>
    <t>Aurélie Gingras/Blind date</t>
  </si>
  <si>
    <t>Pénélope Richard/Santorini</t>
  </si>
  <si>
    <t>Christine Baby/Bear</t>
  </si>
  <si>
    <t>Éléonore Rivest/Albany</t>
  </si>
  <si>
    <t>Victoire Beauvais/Volonté</t>
  </si>
  <si>
    <t>Catherine Rousseau/Satchi</t>
  </si>
  <si>
    <t>Béatrice Girard/Toy's</t>
  </si>
  <si>
    <t>Myriam Auclair/Doc Holiday</t>
  </si>
  <si>
    <t>Sophie Delage/Missy</t>
  </si>
  <si>
    <t>Erell Martin/Sydney</t>
  </si>
  <si>
    <t>Nicolas Larochelle/Rockerfeller</t>
  </si>
  <si>
    <t>Camille Côté/Dana</t>
  </si>
  <si>
    <t>Elsa Welman/Chivas Regal</t>
  </si>
  <si>
    <t>Léanne Morissette/Dakota</t>
  </si>
  <si>
    <t>Mélissa Paradis/Zampa</t>
  </si>
  <si>
    <t>Florence Nadeau/Tocadero</t>
  </si>
  <si>
    <t>Anne-Sophie Hébert/Circa</t>
  </si>
  <si>
    <t>Frederic Benoit/Alice des Moulanges</t>
  </si>
  <si>
    <t>Laurie-Rose Brindamour/Sullivan</t>
  </si>
  <si>
    <t>Lafontaine Heidi/Be my dream</t>
  </si>
  <si>
    <t>Charlotte Anglade/Sugar</t>
  </si>
  <si>
    <t>Juliette Sirois/Antoine</t>
  </si>
  <si>
    <t>Manu Geoffroy/Sendixx</t>
  </si>
  <si>
    <t>Anne-Émilie Roy/Précieuse de Violaine</t>
  </si>
  <si>
    <t>Audrey-Ann Lamontagne/Adèle</t>
  </si>
  <si>
    <t>Charlotte Sabourin/Brinkley</t>
  </si>
  <si>
    <t>Doriane Larouche/Atlantis</t>
  </si>
  <si>
    <t>Raphaelle-Ann Samson</t>
  </si>
  <si>
    <t>Raphaelle-Ann Samson/Spartacus</t>
  </si>
  <si>
    <t>Mélanie Laflamme/Zeus</t>
  </si>
  <si>
    <t>Julianne Turcotte/Monte Carlo</t>
  </si>
  <si>
    <t>Dorianne Larouche/Atlantis</t>
  </si>
  <si>
    <t>Andréanne Lachance/Windsor</t>
  </si>
  <si>
    <t>Justin Boisvert/Coquin</t>
  </si>
  <si>
    <t>Dorianne Larouche/Atantis (1m)</t>
  </si>
  <si>
    <t>Francois Soucy/Féria</t>
  </si>
  <si>
    <t>Francois Soucy/Artax</t>
  </si>
  <si>
    <t>Francois/Galère</t>
  </si>
  <si>
    <t>Doriane Morin/Lady Blue</t>
  </si>
  <si>
    <t>Doriane Morin/Rubin's Heart</t>
  </si>
  <si>
    <t>Roxane Blanchet/Sierra</t>
  </si>
  <si>
    <t>Mailika St-Jean/Gambler</t>
  </si>
  <si>
    <t>Chelsea Richardson/Denali des 3R</t>
  </si>
  <si>
    <t>Genevieve Houde/Lune</t>
  </si>
  <si>
    <t>François Soucy/Rascaloup</t>
  </si>
  <si>
    <t>Laurie Brousseau/Stella</t>
  </si>
  <si>
    <t>Claude-Émilie Lefebvre/Jetsam</t>
  </si>
  <si>
    <t>Laurie-Ann Marois/Luke</t>
  </si>
  <si>
    <t>Marie-Laurence Lévesque/Santori</t>
  </si>
  <si>
    <t>Manu Geoffroy(Hors concours)</t>
  </si>
  <si>
    <t>Paul-Antoine Dorion/Khalifa</t>
  </si>
  <si>
    <t>Myriam Auclair/Holiday</t>
  </si>
  <si>
    <t>Manu Goeffroy/Sendixx</t>
  </si>
  <si>
    <t>Bearice Girard/Toy's</t>
  </si>
  <si>
    <t>Mia Morency/Hera</t>
  </si>
  <si>
    <t>Émilie Baker Bélanger/Missy</t>
  </si>
  <si>
    <t>Anouk Sabourin/Ice bridge</t>
  </si>
  <si>
    <t>Véronique Fortin/Benny 3R</t>
  </si>
  <si>
    <t>Sandrine Grandmont/Havana</t>
  </si>
  <si>
    <t xml:space="preserve"> </t>
  </si>
  <si>
    <t>Julia Pratte /Lily</t>
  </si>
  <si>
    <t>Maie-Laurence Lévesque/Gloria</t>
  </si>
  <si>
    <t>Raphaelle Samson/Spartacus</t>
  </si>
  <si>
    <t>Joelle Rioux/Enniskerry</t>
  </si>
  <si>
    <t>43-44-45</t>
  </si>
  <si>
    <t>Frederique  Gravel/Por favor</t>
  </si>
  <si>
    <t>Marie-Laurence Lévesque/Santorina</t>
  </si>
  <si>
    <t>Catherine Savard/Laland</t>
  </si>
  <si>
    <t xml:space="preserve">Catherine Savard/Lala Land </t>
  </si>
  <si>
    <t>Nicolas Larochelle/Rockerfeller (hors concours 1er parcours)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</si>
</sst>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9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3" borderId="2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11" xfId="0" applyFill="1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3" borderId="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8" xfId="0" applyFill="1" applyBorder="1"/>
    <xf numFmtId="0" fontId="0" fillId="2" borderId="10" xfId="0" applyFill="1" applyBorder="1"/>
    <xf numFmtId="0" fontId="0" fillId="0" borderId="1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2" borderId="4" xfId="0" applyFill="1" applyBorder="1" applyProtection="1"/>
    <xf numFmtId="0" fontId="0" fillId="0" borderId="9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2" borderId="8" xfId="0" applyFill="1" applyBorder="1" applyProtection="1"/>
    <xf numFmtId="0" fontId="0" fillId="2" borderId="14" xfId="0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4" fillId="0" borderId="0" xfId="0" applyFont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7" xfId="0" applyFill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4" fillId="4" borderId="0" xfId="0" applyFont="1" applyFill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Border="1"/>
    <xf numFmtId="0" fontId="0" fillId="2" borderId="7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Fill="1" applyBorder="1" applyAlignment="1"/>
    <xf numFmtId="0" fontId="0" fillId="0" borderId="5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5" xfId="0" applyFill="1" applyBorder="1"/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3" borderId="9" xfId="0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10" xfId="0" applyFill="1" applyBorder="1" applyProtection="1"/>
    <xf numFmtId="9" fontId="0" fillId="0" borderId="0" xfId="0" applyNumberFormat="1"/>
    <xf numFmtId="9" fontId="0" fillId="0" borderId="0" xfId="0" applyNumberFormat="1" applyFill="1"/>
    <xf numFmtId="44" fontId="0" fillId="0" borderId="0" xfId="1" applyFont="1"/>
    <xf numFmtId="44" fontId="0" fillId="0" borderId="0" xfId="1" applyFont="1" applyFill="1"/>
    <xf numFmtId="0" fontId="0" fillId="5" borderId="0" xfId="0" applyFill="1"/>
    <xf numFmtId="164" fontId="0" fillId="5" borderId="0" xfId="0" applyNumberFormat="1" applyFill="1"/>
    <xf numFmtId="0" fontId="5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11" xfId="0" applyFill="1" applyBorder="1" applyAlignment="1"/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/>
    <xf numFmtId="0" fontId="0" fillId="0" borderId="17" xfId="0" applyBorder="1" applyAlignment="1">
      <alignment horizontal="center"/>
    </xf>
    <xf numFmtId="0" fontId="6" fillId="0" borderId="0" xfId="0" applyFont="1"/>
    <xf numFmtId="0" fontId="6" fillId="0" borderId="18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4" xfId="0" applyFont="1" applyFill="1" applyBorder="1"/>
    <xf numFmtId="0" fontId="0" fillId="0" borderId="6" xfId="0" applyFont="1" applyBorder="1"/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/>
    <xf numFmtId="0" fontId="0" fillId="2" borderId="5" xfId="0" applyFont="1" applyFill="1" applyBorder="1"/>
    <xf numFmtId="0" fontId="0" fillId="0" borderId="8" xfId="0" applyBorder="1" applyAlignment="1">
      <alignment horizontal="center"/>
    </xf>
    <xf numFmtId="0" fontId="6" fillId="0" borderId="0" xfId="0" applyFont="1" applyBorder="1"/>
    <xf numFmtId="0" fontId="7" fillId="0" borderId="0" xfId="0" applyFont="1" applyFill="1" applyAlignment="1">
      <alignment horizontal="center"/>
    </xf>
    <xf numFmtId="44" fontId="7" fillId="0" borderId="0" xfId="1" applyFont="1" applyFill="1"/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0" xfId="0" applyNumberFormat="1" applyFont="1"/>
    <xf numFmtId="49" fontId="2" fillId="0" borderId="12" xfId="0" applyNumberFormat="1" applyFont="1" applyBorder="1"/>
    <xf numFmtId="49" fontId="2" fillId="0" borderId="0" xfId="0" applyNumberFormat="1" applyFont="1" applyFill="1"/>
    <xf numFmtId="49" fontId="2" fillId="0" borderId="0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49" fontId="0" fillId="0" borderId="0" xfId="0" applyNumberFormat="1"/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left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H18"/>
  <sheetViews>
    <sheetView workbookViewId="0">
      <selection activeCell="B21" sqref="B21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6" customWidth="1"/>
    <col min="5" max="5" width="6" customWidth="1"/>
  </cols>
  <sheetData>
    <row r="1" spans="1:8" ht="21.75" customHeight="1" x14ac:dyDescent="0.15">
      <c r="A1" s="2" t="s">
        <v>0</v>
      </c>
      <c r="B1" t="s">
        <v>19</v>
      </c>
      <c r="E1" s="30"/>
    </row>
    <row r="2" spans="1:8" ht="21.75" customHeight="1" thickBot="1" x14ac:dyDescent="0.2">
      <c r="B2" s="29" t="s">
        <v>49</v>
      </c>
      <c r="C2" s="78"/>
      <c r="D2" s="37"/>
      <c r="E2" s="78"/>
    </row>
    <row r="3" spans="1:8" ht="21.75" customHeight="1" thickBot="1" x14ac:dyDescent="0.2">
      <c r="C3" s="183" t="s">
        <v>2</v>
      </c>
      <c r="D3" s="184"/>
      <c r="E3" s="183" t="s">
        <v>8</v>
      </c>
      <c r="F3" s="185"/>
      <c r="G3" s="179" t="s">
        <v>11</v>
      </c>
      <c r="H3" s="180"/>
    </row>
    <row r="4" spans="1:8" ht="21.75" customHeight="1" thickBot="1" x14ac:dyDescent="0.2">
      <c r="C4" s="183" t="s">
        <v>5</v>
      </c>
      <c r="D4" s="184"/>
      <c r="E4" s="183" t="s">
        <v>5</v>
      </c>
      <c r="F4" s="185"/>
      <c r="G4" s="181"/>
      <c r="H4" s="182"/>
    </row>
    <row r="5" spans="1:8" ht="29.25" customHeight="1" thickBot="1" x14ac:dyDescent="0.2">
      <c r="A5" s="38" t="s">
        <v>1</v>
      </c>
      <c r="B5" s="43" t="s">
        <v>7</v>
      </c>
      <c r="C5" s="38" t="s">
        <v>3</v>
      </c>
      <c r="D5" s="46" t="s">
        <v>5</v>
      </c>
      <c r="E5" s="38" t="s">
        <v>3</v>
      </c>
      <c r="F5" s="46" t="s">
        <v>5</v>
      </c>
      <c r="G5" s="28" t="s">
        <v>12</v>
      </c>
      <c r="H5" s="13" t="s">
        <v>13</v>
      </c>
    </row>
    <row r="6" spans="1:8" s="1" customFormat="1" ht="21.75" customHeight="1" x14ac:dyDescent="0.15">
      <c r="A6" s="40"/>
      <c r="B6" s="40"/>
      <c r="C6" s="56"/>
      <c r="D6" s="32">
        <f>IF(C6=1,7,(IF(C6=2,5,(IF(C6=3,4,(IF(C6=4,3,(IF(C6=5,2,(IF(C6=6,1,(IF(C6=7,0,0)))))))))))))</f>
        <v>0</v>
      </c>
      <c r="E6" s="58"/>
      <c r="F6" s="33">
        <f>IF(E6=1,7,(IF(E6=2,5,(IF(E6=3,4,(IF(E6=4,3,(IF(E6=5,2,(IF(E6=6,1,(IF(E6=7,0,0)))))))))))))</f>
        <v>0</v>
      </c>
      <c r="G6" s="51">
        <f>D6+F6</f>
        <v>0</v>
      </c>
      <c r="H6" s="7">
        <f>(D6*$C$2)+(F6*$E$2)</f>
        <v>0</v>
      </c>
    </row>
    <row r="7" spans="1:8" s="1" customFormat="1" ht="21.75" customHeight="1" x14ac:dyDescent="0.15">
      <c r="A7" s="41"/>
      <c r="B7" s="41"/>
      <c r="C7" s="57"/>
      <c r="D7" s="19">
        <f>IF(C7=1,7,(IF(C7=2,5,(IF(C7=3,4,(IF(C7=4,3,(IF(C7=5,2,(IF(C7=6,1,(IF(C7=7,0,0)))))))))))))</f>
        <v>0</v>
      </c>
      <c r="E7" s="41"/>
      <c r="F7" s="20">
        <f>IF(E7=1,7,(IF(E7=2,5,(IF(E7=3,4,(IF(E7=4,3,(IF(E7=5,2,(IF(E7=6,1,(IF(E7=7,0,0)))))))))))))</f>
        <v>0</v>
      </c>
      <c r="G7" s="35">
        <f>D7+F7</f>
        <v>0</v>
      </c>
      <c r="H7" s="8">
        <f>(D7*$C$2)+(F7*$E$2)</f>
        <v>0</v>
      </c>
    </row>
    <row r="8" spans="1:8" s="1" customFormat="1" ht="21.75" customHeight="1" x14ac:dyDescent="0.15">
      <c r="A8" s="41"/>
      <c r="B8" s="41"/>
      <c r="C8" s="57"/>
      <c r="D8" s="19">
        <f t="shared" ref="D8:D18" si="0">IF(C8=1,7,(IF(C8=2,5,(IF(C8=3,4,(IF(C8=4,3,(IF(C8=5,2,(IF(C8=6,1,(IF(C8=7,0,0)))))))))))))</f>
        <v>0</v>
      </c>
      <c r="E8" s="41"/>
      <c r="F8" s="20">
        <f t="shared" ref="F8:F18" si="1">IF(E8=1,7,(IF(E8=2,5,(IF(E8=3,4,(IF(E8=4,3,(IF(E8=5,2,(IF(E8=6,1,(IF(E8=7,0,0)))))))))))))</f>
        <v>0</v>
      </c>
      <c r="G8" s="35">
        <f t="shared" ref="G8:G18" si="2">D8+F8</f>
        <v>0</v>
      </c>
      <c r="H8" s="8">
        <f t="shared" ref="H8:H18" si="3">(D8*$C$2)+(F8*$E$2)</f>
        <v>0</v>
      </c>
    </row>
    <row r="9" spans="1:8" s="1" customFormat="1" ht="21.75" customHeight="1" x14ac:dyDescent="0.15">
      <c r="A9" s="41"/>
      <c r="B9" s="41"/>
      <c r="C9" s="57"/>
      <c r="D9" s="19">
        <f t="shared" si="0"/>
        <v>0</v>
      </c>
      <c r="E9" s="57"/>
      <c r="F9" s="20">
        <f t="shared" si="1"/>
        <v>0</v>
      </c>
      <c r="G9" s="35">
        <f t="shared" si="2"/>
        <v>0</v>
      </c>
      <c r="H9" s="8">
        <f t="shared" si="3"/>
        <v>0</v>
      </c>
    </row>
    <row r="10" spans="1:8" s="1" customFormat="1" ht="21.75" customHeight="1" x14ac:dyDescent="0.15">
      <c r="A10" s="41"/>
      <c r="B10" s="41"/>
      <c r="C10" s="57"/>
      <c r="D10" s="19">
        <f t="shared" si="0"/>
        <v>0</v>
      </c>
      <c r="E10" s="57"/>
      <c r="F10" s="20">
        <f t="shared" si="1"/>
        <v>0</v>
      </c>
      <c r="G10" s="35">
        <f t="shared" si="2"/>
        <v>0</v>
      </c>
      <c r="H10" s="8">
        <f t="shared" si="3"/>
        <v>0</v>
      </c>
    </row>
    <row r="11" spans="1:8" s="1" customFormat="1" ht="21.75" customHeight="1" x14ac:dyDescent="0.15">
      <c r="A11" s="10"/>
      <c r="B11" s="41"/>
      <c r="C11" s="10"/>
      <c r="D11" s="19">
        <f t="shared" si="0"/>
        <v>0</v>
      </c>
      <c r="E11" s="10"/>
      <c r="F11" s="20">
        <f t="shared" si="1"/>
        <v>0</v>
      </c>
      <c r="G11" s="35">
        <f t="shared" si="2"/>
        <v>0</v>
      </c>
      <c r="H11" s="8">
        <f t="shared" si="3"/>
        <v>0</v>
      </c>
    </row>
    <row r="12" spans="1:8" s="1" customFormat="1" ht="21.75" customHeight="1" x14ac:dyDescent="0.15">
      <c r="A12" s="10"/>
      <c r="B12" s="41"/>
      <c r="C12" s="10"/>
      <c r="D12" s="19">
        <f t="shared" si="0"/>
        <v>0</v>
      </c>
      <c r="E12" s="10"/>
      <c r="F12" s="20">
        <f t="shared" si="1"/>
        <v>0</v>
      </c>
      <c r="G12" s="35">
        <f t="shared" si="2"/>
        <v>0</v>
      </c>
      <c r="H12" s="8">
        <f t="shared" si="3"/>
        <v>0</v>
      </c>
    </row>
    <row r="13" spans="1:8" ht="21.75" customHeight="1" x14ac:dyDescent="0.15">
      <c r="A13" s="11"/>
      <c r="B13" s="44"/>
      <c r="C13" s="11"/>
      <c r="D13" s="19">
        <f t="shared" si="0"/>
        <v>0</v>
      </c>
      <c r="E13" s="11"/>
      <c r="F13" s="20">
        <f t="shared" si="1"/>
        <v>0</v>
      </c>
      <c r="G13" s="35">
        <f t="shared" si="2"/>
        <v>0</v>
      </c>
      <c r="H13" s="8">
        <f t="shared" si="3"/>
        <v>0</v>
      </c>
    </row>
    <row r="14" spans="1:8" ht="21.75" customHeight="1" x14ac:dyDescent="0.15">
      <c r="A14" s="11"/>
      <c r="B14" s="44"/>
      <c r="C14" s="11"/>
      <c r="D14" s="19">
        <f t="shared" si="0"/>
        <v>0</v>
      </c>
      <c r="E14" s="11"/>
      <c r="F14" s="20">
        <f t="shared" si="1"/>
        <v>0</v>
      </c>
      <c r="G14" s="35">
        <f t="shared" si="2"/>
        <v>0</v>
      </c>
      <c r="H14" s="8">
        <f t="shared" si="3"/>
        <v>0</v>
      </c>
    </row>
    <row r="15" spans="1:8" s="1" customFormat="1" ht="21.75" customHeight="1" x14ac:dyDescent="0.15">
      <c r="A15" s="10"/>
      <c r="B15" s="41"/>
      <c r="C15" s="10"/>
      <c r="D15" s="19">
        <f t="shared" si="0"/>
        <v>0</v>
      </c>
      <c r="E15" s="10"/>
      <c r="F15" s="20">
        <f t="shared" si="1"/>
        <v>0</v>
      </c>
      <c r="G15" s="35">
        <f t="shared" si="2"/>
        <v>0</v>
      </c>
      <c r="H15" s="8">
        <f t="shared" si="3"/>
        <v>0</v>
      </c>
    </row>
    <row r="16" spans="1:8" ht="21.75" customHeight="1" x14ac:dyDescent="0.15">
      <c r="A16" s="11"/>
      <c r="B16" s="44"/>
      <c r="C16" s="11"/>
      <c r="D16" s="19">
        <f t="shared" si="0"/>
        <v>0</v>
      </c>
      <c r="E16" s="11"/>
      <c r="F16" s="20">
        <f t="shared" si="1"/>
        <v>0</v>
      </c>
      <c r="G16" s="35">
        <f t="shared" si="2"/>
        <v>0</v>
      </c>
      <c r="H16" s="8">
        <f t="shared" si="3"/>
        <v>0</v>
      </c>
    </row>
    <row r="17" spans="1:8" ht="21.75" customHeight="1" x14ac:dyDescent="0.15">
      <c r="A17" s="11"/>
      <c r="B17" s="44"/>
      <c r="C17" s="11"/>
      <c r="D17" s="19">
        <f t="shared" si="0"/>
        <v>0</v>
      </c>
      <c r="E17" s="11"/>
      <c r="F17" s="20">
        <f t="shared" si="1"/>
        <v>0</v>
      </c>
      <c r="G17" s="35">
        <f t="shared" si="2"/>
        <v>0</v>
      </c>
      <c r="H17" s="8">
        <f t="shared" si="3"/>
        <v>0</v>
      </c>
    </row>
    <row r="18" spans="1:8" ht="21.75" customHeight="1" thickBot="1" x14ac:dyDescent="0.2">
      <c r="A18" s="12"/>
      <c r="B18" s="45"/>
      <c r="C18" s="12"/>
      <c r="D18" s="21">
        <f t="shared" si="0"/>
        <v>0</v>
      </c>
      <c r="E18" s="12"/>
      <c r="F18" s="22">
        <f t="shared" si="1"/>
        <v>0</v>
      </c>
      <c r="G18" s="36">
        <f t="shared" si="2"/>
        <v>0</v>
      </c>
      <c r="H18" s="9">
        <f t="shared" si="3"/>
        <v>0</v>
      </c>
    </row>
  </sheetData>
  <mergeCells count="5">
    <mergeCell ref="G3:H4"/>
    <mergeCell ref="C4:D4"/>
    <mergeCell ref="E4:F4"/>
    <mergeCell ref="C3:D3"/>
    <mergeCell ref="E3:F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zoomScale="64" workbookViewId="0">
      <selection activeCell="E6" sqref="E6"/>
    </sheetView>
  </sheetViews>
  <sheetFormatPr baseColWidth="10" defaultRowHeight="13" x14ac:dyDescent="0.15"/>
  <cols>
    <col min="2" max="2" width="38.33203125" bestFit="1" customWidth="1"/>
  </cols>
  <sheetData>
    <row r="1" spans="1:10" ht="21" customHeight="1" x14ac:dyDescent="0.15">
      <c r="A1" s="2" t="s">
        <v>0</v>
      </c>
      <c r="B1" t="s">
        <v>48</v>
      </c>
      <c r="E1" s="30"/>
    </row>
    <row r="2" spans="1:10" ht="21" customHeight="1" thickBot="1" x14ac:dyDescent="0.2">
      <c r="A2" s="2"/>
      <c r="B2" s="29" t="s">
        <v>14</v>
      </c>
      <c r="C2" s="78">
        <v>3</v>
      </c>
      <c r="D2" s="37"/>
      <c r="E2" s="78">
        <v>0</v>
      </c>
      <c r="F2" s="37"/>
      <c r="G2" s="78"/>
    </row>
    <row r="3" spans="1:10" ht="21" customHeight="1" thickBot="1" x14ac:dyDescent="0.2">
      <c r="A3" s="2"/>
      <c r="B3" s="29" t="s">
        <v>68</v>
      </c>
      <c r="C3" s="183" t="s">
        <v>2</v>
      </c>
      <c r="D3" s="184"/>
      <c r="E3" s="183" t="s">
        <v>8</v>
      </c>
      <c r="F3" s="185"/>
      <c r="G3" s="183" t="s">
        <v>15</v>
      </c>
      <c r="H3" s="184"/>
      <c r="I3" s="179" t="s">
        <v>11</v>
      </c>
      <c r="J3" s="180"/>
    </row>
    <row r="4" spans="1:10" ht="21" customHeight="1" thickBot="1" x14ac:dyDescent="0.2">
      <c r="A4" s="2"/>
      <c r="C4" s="183" t="s">
        <v>5</v>
      </c>
      <c r="D4" s="184"/>
      <c r="E4" s="183" t="s">
        <v>5</v>
      </c>
      <c r="F4" s="185"/>
      <c r="G4" s="183" t="s">
        <v>5</v>
      </c>
      <c r="H4" s="184"/>
      <c r="I4" s="181"/>
      <c r="J4" s="193"/>
    </row>
    <row r="5" spans="1:10" ht="21" customHeight="1" thickBot="1" x14ac:dyDescent="0.2">
      <c r="A5" s="4" t="s">
        <v>1</v>
      </c>
      <c r="B5" s="3" t="s">
        <v>7</v>
      </c>
      <c r="C5" s="4" t="s">
        <v>3</v>
      </c>
      <c r="D5" s="18" t="s">
        <v>17</v>
      </c>
      <c r="E5" s="4" t="s">
        <v>3</v>
      </c>
      <c r="F5" s="18" t="s">
        <v>17</v>
      </c>
      <c r="G5" s="4" t="s">
        <v>3</v>
      </c>
      <c r="H5" s="18" t="s">
        <v>17</v>
      </c>
      <c r="I5" s="28" t="s">
        <v>12</v>
      </c>
      <c r="J5" s="101" t="s">
        <v>18</v>
      </c>
    </row>
    <row r="6" spans="1:10" ht="21" customHeight="1" x14ac:dyDescent="0.15">
      <c r="A6" s="25">
        <v>88</v>
      </c>
      <c r="B6" s="104" t="s">
        <v>153</v>
      </c>
      <c r="C6" s="10">
        <v>2</v>
      </c>
      <c r="D6" s="20">
        <f t="shared" ref="D6:D17" si="0">IF(C6=1,7,(IF(C6=2,5,(IF(C6=3,4,(IF(C6=4,3,(IF(C6=5,2,(IF(C6=6,1,(IF(C6=7,0,0)))))))))))))</f>
        <v>5</v>
      </c>
      <c r="E6" s="10"/>
      <c r="F6" s="20">
        <f t="shared" ref="F6:F17" si="1">IF(E6=1,7,(IF(E6=2,5,(IF(E6=3,4,(IF(E6=4,3,(IF(E6=5,2,(IF(E6=6,1,(IF(E6=7,0,0)))))))))))))</f>
        <v>0</v>
      </c>
      <c r="G6" s="10"/>
      <c r="H6" s="20">
        <f t="shared" ref="H6:H17" si="2">IF(G6=1,7,(IF(G6=2,5,(IF(G6=3,4,(IF(G6=4,3,(IF(G6=5,2,(IF(G6=6,1,(IF(G6=7,0,0)))))))))))))</f>
        <v>0</v>
      </c>
      <c r="I6" s="97">
        <f t="shared" ref="I6:I17" si="3">D6+F6+H6</f>
        <v>5</v>
      </c>
      <c r="J6" s="14">
        <f t="shared" ref="J6:J17" si="4">(D6*$C$2)+(F6*$E$2)+(H6*$G$2)</f>
        <v>15</v>
      </c>
    </row>
    <row r="7" spans="1:10" ht="21" customHeight="1" x14ac:dyDescent="0.15">
      <c r="A7" s="26">
        <v>87</v>
      </c>
      <c r="B7" s="105" t="s">
        <v>152</v>
      </c>
      <c r="C7" s="11"/>
      <c r="D7" s="20">
        <f t="shared" si="0"/>
        <v>0</v>
      </c>
      <c r="E7" s="11"/>
      <c r="F7" s="20">
        <f t="shared" si="1"/>
        <v>0</v>
      </c>
      <c r="G7" s="11"/>
      <c r="H7" s="20">
        <f t="shared" si="2"/>
        <v>0</v>
      </c>
      <c r="I7" s="97">
        <f t="shared" si="3"/>
        <v>0</v>
      </c>
      <c r="J7" s="14">
        <f t="shared" si="4"/>
        <v>0</v>
      </c>
    </row>
    <row r="8" spans="1:10" ht="21" customHeight="1" x14ac:dyDescent="0.15">
      <c r="A8" s="25">
        <v>50</v>
      </c>
      <c r="B8" s="104" t="s">
        <v>157</v>
      </c>
      <c r="C8" s="10"/>
      <c r="D8" s="20">
        <f t="shared" si="0"/>
        <v>0</v>
      </c>
      <c r="E8" s="10"/>
      <c r="F8" s="20">
        <f t="shared" si="1"/>
        <v>0</v>
      </c>
      <c r="G8" s="10"/>
      <c r="H8" s="20">
        <f t="shared" si="2"/>
        <v>0</v>
      </c>
      <c r="I8" s="97">
        <f t="shared" si="3"/>
        <v>0</v>
      </c>
      <c r="J8" s="14">
        <f t="shared" si="4"/>
        <v>0</v>
      </c>
    </row>
    <row r="9" spans="1:10" ht="21" customHeight="1" x14ac:dyDescent="0.15">
      <c r="A9" s="26">
        <v>103</v>
      </c>
      <c r="B9" s="104" t="s">
        <v>154</v>
      </c>
      <c r="C9" s="11">
        <v>1</v>
      </c>
      <c r="D9" s="20">
        <f t="shared" si="0"/>
        <v>7</v>
      </c>
      <c r="E9" s="11"/>
      <c r="F9" s="20">
        <f t="shared" si="1"/>
        <v>0</v>
      </c>
      <c r="G9" s="11"/>
      <c r="H9" s="20">
        <f t="shared" si="2"/>
        <v>0</v>
      </c>
      <c r="I9" s="97">
        <f t="shared" si="3"/>
        <v>7</v>
      </c>
      <c r="J9" s="14">
        <f t="shared" si="4"/>
        <v>21</v>
      </c>
    </row>
    <row r="10" spans="1:10" ht="21" customHeight="1" x14ac:dyDescent="0.15">
      <c r="A10" s="25"/>
      <c r="B10" s="104"/>
      <c r="C10" s="10"/>
      <c r="D10" s="20">
        <f t="shared" si="0"/>
        <v>0</v>
      </c>
      <c r="E10" s="10"/>
      <c r="F10" s="20">
        <f t="shared" si="1"/>
        <v>0</v>
      </c>
      <c r="G10" s="10"/>
      <c r="H10" s="20">
        <f t="shared" si="2"/>
        <v>0</v>
      </c>
      <c r="I10" s="97">
        <f t="shared" si="3"/>
        <v>0</v>
      </c>
      <c r="J10" s="14">
        <f t="shared" si="4"/>
        <v>0</v>
      </c>
    </row>
    <row r="11" spans="1:10" ht="21" customHeight="1" x14ac:dyDescent="0.15">
      <c r="A11" s="25"/>
      <c r="B11" s="104"/>
      <c r="C11" s="10"/>
      <c r="D11" s="20">
        <f t="shared" si="0"/>
        <v>0</v>
      </c>
      <c r="E11" s="10"/>
      <c r="F11" s="20">
        <f t="shared" si="1"/>
        <v>0</v>
      </c>
      <c r="G11" s="10"/>
      <c r="H11" s="20">
        <f t="shared" si="2"/>
        <v>0</v>
      </c>
      <c r="I11" s="97">
        <f t="shared" si="3"/>
        <v>0</v>
      </c>
      <c r="J11" s="14">
        <f t="shared" si="4"/>
        <v>0</v>
      </c>
    </row>
    <row r="12" spans="1:10" ht="21" customHeight="1" x14ac:dyDescent="0.15">
      <c r="A12" s="25"/>
      <c r="B12" s="104"/>
      <c r="C12" s="10"/>
      <c r="D12" s="20">
        <f t="shared" si="0"/>
        <v>0</v>
      </c>
      <c r="E12" s="10"/>
      <c r="F12" s="20">
        <f t="shared" si="1"/>
        <v>0</v>
      </c>
      <c r="G12" s="10"/>
      <c r="H12" s="20">
        <f t="shared" si="2"/>
        <v>0</v>
      </c>
      <c r="I12" s="97">
        <f t="shared" si="3"/>
        <v>0</v>
      </c>
      <c r="J12" s="14">
        <f t="shared" si="4"/>
        <v>0</v>
      </c>
    </row>
    <row r="13" spans="1:10" ht="21" customHeight="1" x14ac:dyDescent="0.15">
      <c r="A13" s="25"/>
      <c r="B13" s="104"/>
      <c r="C13" s="10"/>
      <c r="D13" s="20">
        <f t="shared" si="0"/>
        <v>0</v>
      </c>
      <c r="E13" s="10"/>
      <c r="F13" s="20">
        <f t="shared" si="1"/>
        <v>0</v>
      </c>
      <c r="G13" s="10"/>
      <c r="H13" s="20">
        <f t="shared" si="2"/>
        <v>0</v>
      </c>
      <c r="I13" s="97">
        <f t="shared" si="3"/>
        <v>0</v>
      </c>
      <c r="J13" s="14">
        <f t="shared" si="4"/>
        <v>0</v>
      </c>
    </row>
    <row r="14" spans="1:10" ht="21" customHeight="1" x14ac:dyDescent="0.15">
      <c r="A14" s="26"/>
      <c r="B14" s="105"/>
      <c r="C14" s="11"/>
      <c r="D14" s="20">
        <f t="shared" si="0"/>
        <v>0</v>
      </c>
      <c r="E14" s="11"/>
      <c r="F14" s="20">
        <f t="shared" si="1"/>
        <v>0</v>
      </c>
      <c r="G14" s="11"/>
      <c r="H14" s="20">
        <f t="shared" si="2"/>
        <v>0</v>
      </c>
      <c r="I14" s="97">
        <f t="shared" si="3"/>
        <v>0</v>
      </c>
      <c r="J14" s="14">
        <f t="shared" si="4"/>
        <v>0</v>
      </c>
    </row>
    <row r="15" spans="1:10" ht="21" customHeight="1" x14ac:dyDescent="0.15">
      <c r="A15" s="25"/>
      <c r="B15" s="104"/>
      <c r="C15" s="10"/>
      <c r="D15" s="20">
        <f t="shared" si="0"/>
        <v>0</v>
      </c>
      <c r="E15" s="10"/>
      <c r="F15" s="20">
        <f t="shared" si="1"/>
        <v>0</v>
      </c>
      <c r="G15" s="10"/>
      <c r="H15" s="20">
        <f t="shared" si="2"/>
        <v>0</v>
      </c>
      <c r="I15" s="97">
        <f t="shared" si="3"/>
        <v>0</v>
      </c>
      <c r="J15" s="14">
        <f t="shared" si="4"/>
        <v>0</v>
      </c>
    </row>
    <row r="16" spans="1:10" ht="21" customHeight="1" x14ac:dyDescent="0.15">
      <c r="A16" s="26"/>
      <c r="B16" s="105"/>
      <c r="C16" s="11"/>
      <c r="D16" s="20">
        <f t="shared" si="0"/>
        <v>0</v>
      </c>
      <c r="E16" s="11"/>
      <c r="F16" s="20">
        <f t="shared" si="1"/>
        <v>0</v>
      </c>
      <c r="G16" s="11"/>
      <c r="H16" s="20">
        <f t="shared" si="2"/>
        <v>0</v>
      </c>
      <c r="I16" s="97">
        <f t="shared" si="3"/>
        <v>0</v>
      </c>
      <c r="J16" s="14">
        <f t="shared" si="4"/>
        <v>0</v>
      </c>
    </row>
    <row r="17" spans="1:10" ht="21" customHeight="1" thickBot="1" x14ac:dyDescent="0.2">
      <c r="A17" s="27"/>
      <c r="B17" s="106"/>
      <c r="C17" s="12"/>
      <c r="D17" s="22">
        <f t="shared" si="0"/>
        <v>0</v>
      </c>
      <c r="E17" s="12"/>
      <c r="F17" s="22">
        <f t="shared" si="1"/>
        <v>0</v>
      </c>
      <c r="G17" s="12"/>
      <c r="H17" s="22">
        <f t="shared" si="2"/>
        <v>0</v>
      </c>
      <c r="I17" s="103">
        <f t="shared" si="3"/>
        <v>0</v>
      </c>
      <c r="J17" s="15">
        <f t="shared" si="4"/>
        <v>0</v>
      </c>
    </row>
    <row r="18" spans="1:10" x14ac:dyDescent="0.15">
      <c r="A18" s="2"/>
    </row>
  </sheetData>
  <mergeCells count="7">
    <mergeCell ref="C3:D3"/>
    <mergeCell ref="E3:F3"/>
    <mergeCell ref="G3:H3"/>
    <mergeCell ref="I3:J4"/>
    <mergeCell ref="C4:D4"/>
    <mergeCell ref="E4:F4"/>
    <mergeCell ref="G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7"/>
  <sheetViews>
    <sheetView zoomScale="109" workbookViewId="0">
      <selection activeCell="M8" sqref="M8"/>
    </sheetView>
  </sheetViews>
  <sheetFormatPr baseColWidth="10" defaultRowHeight="21.75" customHeight="1" x14ac:dyDescent="0.15"/>
  <cols>
    <col min="1" max="1" width="8.5" style="2" customWidth="1"/>
    <col min="2" max="2" width="40" bestFit="1" customWidth="1"/>
    <col min="3" max="3" width="5" customWidth="1"/>
    <col min="4" max="4" width="10.5" customWidth="1"/>
    <col min="5" max="5" width="8.83203125" customWidth="1"/>
    <col min="8" max="8" width="4.83203125" customWidth="1"/>
    <col min="9" max="9" width="9.5" customWidth="1"/>
    <col min="10" max="10" width="3.5" customWidth="1"/>
  </cols>
  <sheetData>
    <row r="1" spans="1:14" ht="21.75" customHeight="1" x14ac:dyDescent="0.15">
      <c r="A1" s="2" t="s">
        <v>0</v>
      </c>
      <c r="B1" t="s">
        <v>69</v>
      </c>
      <c r="C1" s="29" t="s">
        <v>14</v>
      </c>
      <c r="F1" s="82">
        <v>5</v>
      </c>
    </row>
    <row r="2" spans="1:14" ht="21.75" customHeight="1" thickBot="1" x14ac:dyDescent="0.2">
      <c r="B2">
        <v>65</v>
      </c>
    </row>
    <row r="3" spans="1:14" ht="21.75" customHeight="1" thickBot="1" x14ac:dyDescent="0.2">
      <c r="B3" s="29"/>
      <c r="C3" s="183" t="s">
        <v>2</v>
      </c>
      <c r="D3" s="185"/>
      <c r="E3" s="184"/>
      <c r="F3" s="179" t="s">
        <v>11</v>
      </c>
      <c r="G3" s="180"/>
    </row>
    <row r="4" spans="1:14" ht="21.75" customHeight="1" thickBot="1" x14ac:dyDescent="0.2">
      <c r="C4" s="183" t="s">
        <v>5</v>
      </c>
      <c r="D4" s="185"/>
      <c r="E4" s="184"/>
      <c r="F4" s="181"/>
      <c r="G4" s="182"/>
      <c r="K4" s="124" t="s">
        <v>45</v>
      </c>
      <c r="L4" s="125">
        <v>400</v>
      </c>
    </row>
    <row r="5" spans="1:14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28" t="s">
        <v>12</v>
      </c>
      <c r="G5" s="28" t="s">
        <v>13</v>
      </c>
      <c r="I5" s="2" t="s">
        <v>47</v>
      </c>
      <c r="K5" t="s">
        <v>44</v>
      </c>
    </row>
    <row r="6" spans="1:14" s="1" customFormat="1" ht="21.75" customHeight="1" x14ac:dyDescent="0.15">
      <c r="A6" s="26">
        <v>50</v>
      </c>
      <c r="B6" s="16" t="s">
        <v>191</v>
      </c>
      <c r="C6" s="10"/>
      <c r="D6" s="19">
        <f t="shared" ref="D6:D17" si="0">IF(C6=1,7,(IF(C6=2,5,(IF(C6=3,4,(IF(C6=4,3,(IF(C6=5,2,(IF(C6=6,1,(IF(C6=7,0,0)))))))))))))</f>
        <v>0</v>
      </c>
      <c r="E6" s="20">
        <f>IF(C6=1,7,(IF(C6=2,5,(IF(C6=3,4,(IF(C6=4,3,(IF(C6=5,2,(IF(C6=6,1,(IF(C6=7,0,0)))))))))))))</f>
        <v>0</v>
      </c>
      <c r="F6" s="54">
        <f t="shared" ref="F6:F17" si="1">D6</f>
        <v>0</v>
      </c>
      <c r="G6" s="8">
        <f>E6*$F$1</f>
        <v>0</v>
      </c>
      <c r="K6" s="120">
        <v>0.3</v>
      </c>
      <c r="L6" s="123">
        <f>+$L$4*K6</f>
        <v>120</v>
      </c>
      <c r="M6" s="99"/>
      <c r="N6">
        <v>103</v>
      </c>
    </row>
    <row r="7" spans="1:14" s="1" customFormat="1" ht="21.75" customHeight="1" x14ac:dyDescent="0.15">
      <c r="A7" s="25">
        <v>67</v>
      </c>
      <c r="B7" s="6" t="s">
        <v>179</v>
      </c>
      <c r="C7" s="10"/>
      <c r="D7" s="19">
        <f t="shared" si="0"/>
        <v>0</v>
      </c>
      <c r="E7" s="20">
        <f t="shared" ref="E7:E17" si="2">IF(C7=1,7,(IF(C7=2,5,(IF(C7=3,4,(IF(C7=4,3,(IF(C7=5,2,(IF(C7=6,1,(IF(C7=7,0,0)))))))))))))</f>
        <v>0</v>
      </c>
      <c r="F7" s="54">
        <f t="shared" si="1"/>
        <v>0</v>
      </c>
      <c r="G7" s="8">
        <f t="shared" ref="G7:G17" si="3">E7*$F$1</f>
        <v>0</v>
      </c>
      <c r="K7" s="120">
        <v>0.25</v>
      </c>
      <c r="L7" s="123">
        <f t="shared" ref="L7:L11" si="4">+$L$4*K7</f>
        <v>100</v>
      </c>
      <c r="M7" s="99"/>
      <c r="N7" s="1">
        <v>141</v>
      </c>
    </row>
    <row r="8" spans="1:14" s="1" customFormat="1" ht="21.75" customHeight="1" x14ac:dyDescent="0.15">
      <c r="A8" s="25">
        <v>103</v>
      </c>
      <c r="B8" s="6" t="s">
        <v>154</v>
      </c>
      <c r="C8" s="10">
        <v>1</v>
      </c>
      <c r="D8" s="19">
        <f t="shared" si="0"/>
        <v>7</v>
      </c>
      <c r="E8" s="20">
        <f t="shared" si="2"/>
        <v>7</v>
      </c>
      <c r="F8" s="54">
        <f t="shared" si="1"/>
        <v>7</v>
      </c>
      <c r="G8" s="8">
        <f t="shared" si="3"/>
        <v>35</v>
      </c>
      <c r="K8" s="121">
        <v>0.2</v>
      </c>
      <c r="L8" s="169">
        <f t="shared" si="4"/>
        <v>80</v>
      </c>
      <c r="M8" s="168"/>
      <c r="N8" s="1">
        <v>104</v>
      </c>
    </row>
    <row r="9" spans="1:14" s="1" customFormat="1" ht="21.75" customHeight="1" x14ac:dyDescent="0.15">
      <c r="A9" s="25">
        <v>141</v>
      </c>
      <c r="B9" s="6" t="s">
        <v>192</v>
      </c>
      <c r="C9" s="10">
        <v>2</v>
      </c>
      <c r="D9" s="19">
        <f t="shared" si="0"/>
        <v>5</v>
      </c>
      <c r="E9" s="20">
        <f t="shared" si="2"/>
        <v>5</v>
      </c>
      <c r="F9" s="54">
        <f t="shared" si="1"/>
        <v>5</v>
      </c>
      <c r="G9" s="8">
        <f t="shared" si="3"/>
        <v>25</v>
      </c>
      <c r="K9" s="121">
        <v>0.13</v>
      </c>
      <c r="L9" s="123">
        <f t="shared" si="4"/>
        <v>52</v>
      </c>
      <c r="M9" s="99"/>
    </row>
    <row r="10" spans="1:14" s="1" customFormat="1" ht="21.75" customHeight="1" x14ac:dyDescent="0.15">
      <c r="A10" s="25"/>
      <c r="B10" s="6"/>
      <c r="C10" s="10"/>
      <c r="D10" s="19">
        <f t="shared" si="0"/>
        <v>0</v>
      </c>
      <c r="E10" s="20">
        <f t="shared" si="2"/>
        <v>0</v>
      </c>
      <c r="F10" s="54">
        <f t="shared" si="1"/>
        <v>0</v>
      </c>
      <c r="G10" s="8">
        <f t="shared" si="3"/>
        <v>0</v>
      </c>
      <c r="K10" s="121">
        <v>7.0000000000000007E-2</v>
      </c>
      <c r="L10" s="123">
        <f t="shared" si="4"/>
        <v>28.000000000000004</v>
      </c>
      <c r="M10" s="99"/>
    </row>
    <row r="11" spans="1:14" s="1" customFormat="1" ht="21.75" customHeight="1" x14ac:dyDescent="0.15">
      <c r="A11" s="26">
        <v>104</v>
      </c>
      <c r="B11" s="16" t="s">
        <v>160</v>
      </c>
      <c r="C11" s="10">
        <v>3</v>
      </c>
      <c r="D11" s="19">
        <f t="shared" si="0"/>
        <v>4</v>
      </c>
      <c r="E11" s="20">
        <f t="shared" si="2"/>
        <v>4</v>
      </c>
      <c r="F11" s="54">
        <f t="shared" si="1"/>
        <v>4</v>
      </c>
      <c r="G11" s="8">
        <f t="shared" si="3"/>
        <v>20</v>
      </c>
      <c r="K11" s="121">
        <v>0.05</v>
      </c>
      <c r="L11" s="123">
        <f t="shared" si="4"/>
        <v>20</v>
      </c>
      <c r="M11" s="99"/>
    </row>
    <row r="12" spans="1:14" ht="21.75" customHeight="1" x14ac:dyDescent="0.15">
      <c r="A12" s="25"/>
      <c r="B12" s="6"/>
      <c r="C12" s="11"/>
      <c r="D12" s="19">
        <f t="shared" si="0"/>
        <v>0</v>
      </c>
      <c r="E12" s="20">
        <f t="shared" si="2"/>
        <v>0</v>
      </c>
      <c r="F12" s="54">
        <f t="shared" si="1"/>
        <v>0</v>
      </c>
      <c r="G12" s="8">
        <f t="shared" si="3"/>
        <v>0</v>
      </c>
      <c r="K12" s="1"/>
      <c r="L12" s="1"/>
      <c r="M12" s="1"/>
    </row>
    <row r="13" spans="1:14" ht="21.75" customHeight="1" x14ac:dyDescent="0.15">
      <c r="A13" s="26"/>
      <c r="B13" s="16"/>
      <c r="C13" s="11"/>
      <c r="D13" s="19">
        <f t="shared" si="0"/>
        <v>0</v>
      </c>
      <c r="E13" s="20">
        <f t="shared" si="2"/>
        <v>0</v>
      </c>
      <c r="F13" s="54">
        <f t="shared" si="1"/>
        <v>0</v>
      </c>
      <c r="G13" s="8">
        <f t="shared" si="3"/>
        <v>0</v>
      </c>
      <c r="K13" s="99" t="s">
        <v>42</v>
      </c>
      <c r="L13" s="123">
        <f>SUM(L6:L12)</f>
        <v>400</v>
      </c>
      <c r="M13" s="1"/>
    </row>
    <row r="14" spans="1:14" s="1" customFormat="1" ht="21.75" customHeight="1" x14ac:dyDescent="0.15">
      <c r="A14" s="25"/>
      <c r="B14" s="6"/>
      <c r="C14" s="10"/>
      <c r="D14" s="19">
        <f t="shared" si="0"/>
        <v>0</v>
      </c>
      <c r="E14" s="20">
        <f t="shared" si="2"/>
        <v>0</v>
      </c>
      <c r="F14" s="54">
        <f t="shared" si="1"/>
        <v>0</v>
      </c>
      <c r="G14" s="8">
        <f t="shared" si="3"/>
        <v>0</v>
      </c>
      <c r="K14"/>
      <c r="L14"/>
      <c r="M14"/>
    </row>
    <row r="15" spans="1:14" ht="21.75" customHeight="1" x14ac:dyDescent="0.15">
      <c r="A15" s="26"/>
      <c r="B15" s="16"/>
      <c r="C15" s="11"/>
      <c r="D15" s="19">
        <f t="shared" si="0"/>
        <v>0</v>
      </c>
      <c r="E15" s="20">
        <f t="shared" si="2"/>
        <v>0</v>
      </c>
      <c r="F15" s="54">
        <f t="shared" si="1"/>
        <v>0</v>
      </c>
      <c r="G15" s="8">
        <f t="shared" si="3"/>
        <v>0</v>
      </c>
      <c r="K15" s="126" t="s">
        <v>46</v>
      </c>
      <c r="L15" s="126"/>
      <c r="M15" s="126"/>
    </row>
    <row r="16" spans="1:14" ht="21.75" customHeight="1" x14ac:dyDescent="0.15">
      <c r="A16" s="26"/>
      <c r="B16" s="16"/>
      <c r="C16" s="11"/>
      <c r="D16" s="19">
        <f t="shared" si="0"/>
        <v>0</v>
      </c>
      <c r="E16" s="20">
        <f t="shared" si="2"/>
        <v>0</v>
      </c>
      <c r="F16" s="54">
        <f t="shared" si="1"/>
        <v>0</v>
      </c>
      <c r="G16" s="8">
        <f t="shared" si="3"/>
        <v>0</v>
      </c>
    </row>
    <row r="17" spans="1:7" ht="21.75" customHeight="1" thickBot="1" x14ac:dyDescent="0.2">
      <c r="A17" s="27"/>
      <c r="B17" s="17"/>
      <c r="C17" s="12"/>
      <c r="D17" s="21">
        <f t="shared" si="0"/>
        <v>0</v>
      </c>
      <c r="E17" s="22">
        <f t="shared" si="2"/>
        <v>0</v>
      </c>
      <c r="F17" s="55">
        <f t="shared" si="1"/>
        <v>0</v>
      </c>
      <c r="G17" s="9">
        <f t="shared" si="3"/>
        <v>0</v>
      </c>
    </row>
  </sheetData>
  <mergeCells count="3">
    <mergeCell ref="C4:E4"/>
    <mergeCell ref="C3:E3"/>
    <mergeCell ref="F3:G4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50A1-51B3-7949-87F7-67D852742357}">
  <dimension ref="A1:O17"/>
  <sheetViews>
    <sheetView zoomScale="143" workbookViewId="0">
      <selection activeCell="G6" sqref="G6"/>
    </sheetView>
  </sheetViews>
  <sheetFormatPr baseColWidth="10" defaultRowHeight="13" x14ac:dyDescent="0.15"/>
  <cols>
    <col min="2" max="2" width="21.1640625" customWidth="1"/>
    <col min="6" max="6" width="10.83203125" customWidth="1"/>
  </cols>
  <sheetData>
    <row r="1" spans="1:15" x14ac:dyDescent="0.15">
      <c r="A1" s="2" t="s">
        <v>0</v>
      </c>
      <c r="B1" t="s">
        <v>69</v>
      </c>
      <c r="C1" s="29" t="s">
        <v>14</v>
      </c>
      <c r="F1" s="82"/>
    </row>
    <row r="2" spans="1:15" ht="14" thickBot="1" x14ac:dyDescent="0.2">
      <c r="A2" s="2"/>
      <c r="B2">
        <v>66</v>
      </c>
    </row>
    <row r="3" spans="1:15" ht="14" thickBot="1" x14ac:dyDescent="0.2">
      <c r="A3" s="2"/>
      <c r="B3" s="29"/>
      <c r="C3" s="183" t="s">
        <v>2</v>
      </c>
      <c r="D3" s="185"/>
      <c r="E3" s="184"/>
      <c r="F3" s="179" t="s">
        <v>11</v>
      </c>
      <c r="G3" s="180"/>
    </row>
    <row r="4" spans="1:15" ht="14" thickBot="1" x14ac:dyDescent="0.2">
      <c r="A4" s="2"/>
      <c r="C4" s="183" t="s">
        <v>5</v>
      </c>
      <c r="D4" s="185"/>
      <c r="E4" s="184"/>
      <c r="F4" s="181"/>
      <c r="G4" s="182"/>
      <c r="K4" s="124" t="s">
        <v>45</v>
      </c>
      <c r="L4" s="125">
        <v>750</v>
      </c>
    </row>
    <row r="5" spans="1:15" ht="29" thickBot="1" x14ac:dyDescent="0.2">
      <c r="A5" s="4" t="s">
        <v>1</v>
      </c>
      <c r="B5" s="171" t="s">
        <v>7</v>
      </c>
      <c r="C5" s="4" t="s">
        <v>3</v>
      </c>
      <c r="D5" s="18" t="s">
        <v>6</v>
      </c>
      <c r="E5" s="18" t="s">
        <v>4</v>
      </c>
      <c r="F5" s="28" t="s">
        <v>12</v>
      </c>
      <c r="G5" s="28" t="s">
        <v>13</v>
      </c>
      <c r="I5" s="2" t="s">
        <v>47</v>
      </c>
      <c r="K5" t="s">
        <v>44</v>
      </c>
    </row>
    <row r="6" spans="1:15" x14ac:dyDescent="0.15">
      <c r="A6" s="26"/>
      <c r="B6" s="16"/>
      <c r="C6" s="10"/>
      <c r="D6" s="19">
        <f t="shared" ref="D6:D17" si="0">IF(C6=1,7,(IF(C6=2,5,(IF(C6=3,4,(IF(C6=4,3,(IF(C6=5,2,(IF(C6=6,1,(IF(C6=7,0,0)))))))))))))</f>
        <v>0</v>
      </c>
      <c r="E6" s="20">
        <f>IF(C6=1,7,(IF(C6=2,5,(IF(C6=3,4,(IF(C6=4,3,(IF(C6=5,2,(IF(C6=6,1,(IF(C6=7,0,0)))))))))))))</f>
        <v>0</v>
      </c>
      <c r="F6" s="54">
        <f t="shared" ref="F6:F17" si="1">D6</f>
        <v>0</v>
      </c>
      <c r="G6" s="8">
        <f>E6*$F$1</f>
        <v>0</v>
      </c>
      <c r="H6" s="1"/>
      <c r="I6" s="1"/>
      <c r="J6" s="1"/>
      <c r="K6" s="120">
        <v>0.3</v>
      </c>
      <c r="L6" s="123">
        <f>+$L$4*K6</f>
        <v>225</v>
      </c>
      <c r="M6" s="99">
        <v>25</v>
      </c>
      <c r="N6" t="s">
        <v>43</v>
      </c>
      <c r="O6" s="1"/>
    </row>
    <row r="7" spans="1:15" x14ac:dyDescent="0.15">
      <c r="A7" s="25"/>
      <c r="B7" s="6"/>
      <c r="C7" s="10"/>
      <c r="D7" s="19">
        <f t="shared" si="0"/>
        <v>0</v>
      </c>
      <c r="E7" s="20">
        <f t="shared" ref="E7:E17" si="2">IF(C7=1,7,(IF(C7=2,5,(IF(C7=3,4,(IF(C7=4,3,(IF(C7=5,2,(IF(C7=6,1,(IF(C7=7,0,0)))))))))))))</f>
        <v>0</v>
      </c>
      <c r="F7" s="54">
        <f t="shared" si="1"/>
        <v>0</v>
      </c>
      <c r="G7" s="8">
        <f t="shared" ref="G7:G17" si="3">E7*$F$1</f>
        <v>0</v>
      </c>
      <c r="H7" s="1"/>
      <c r="I7" s="1"/>
      <c r="J7" s="1"/>
      <c r="K7" s="120">
        <v>0.25</v>
      </c>
      <c r="L7" s="123">
        <f t="shared" ref="L7:L11" si="4">+$L$4*K7</f>
        <v>187.5</v>
      </c>
      <c r="M7" s="99">
        <v>34</v>
      </c>
      <c r="N7" s="1"/>
      <c r="O7" s="1"/>
    </row>
    <row r="8" spans="1:15" x14ac:dyDescent="0.15">
      <c r="A8" s="25"/>
      <c r="B8" s="6"/>
      <c r="C8" s="10"/>
      <c r="D8" s="19">
        <f t="shared" si="0"/>
        <v>0</v>
      </c>
      <c r="E8" s="20">
        <f t="shared" si="2"/>
        <v>0</v>
      </c>
      <c r="F8" s="54">
        <f t="shared" si="1"/>
        <v>0</v>
      </c>
      <c r="G8" s="8">
        <f t="shared" si="3"/>
        <v>0</v>
      </c>
      <c r="H8" s="1"/>
      <c r="I8" s="1"/>
      <c r="J8" s="1"/>
      <c r="K8" s="121">
        <v>0.2</v>
      </c>
      <c r="L8" s="169">
        <f t="shared" si="4"/>
        <v>150</v>
      </c>
      <c r="M8" s="168">
        <v>93</v>
      </c>
      <c r="N8" s="1"/>
      <c r="O8" s="1"/>
    </row>
    <row r="9" spans="1:15" x14ac:dyDescent="0.15">
      <c r="A9" s="25"/>
      <c r="B9" s="6"/>
      <c r="C9" s="10"/>
      <c r="D9" s="19">
        <f t="shared" si="0"/>
        <v>0</v>
      </c>
      <c r="E9" s="20">
        <f t="shared" si="2"/>
        <v>0</v>
      </c>
      <c r="F9" s="54">
        <f t="shared" si="1"/>
        <v>0</v>
      </c>
      <c r="G9" s="8">
        <f t="shared" si="3"/>
        <v>0</v>
      </c>
      <c r="H9" s="1"/>
      <c r="I9" s="1"/>
      <c r="J9" s="1"/>
      <c r="K9" s="121">
        <v>0.13</v>
      </c>
      <c r="L9" s="123">
        <f t="shared" si="4"/>
        <v>97.5</v>
      </c>
      <c r="M9" s="99">
        <v>146</v>
      </c>
      <c r="N9" s="1"/>
      <c r="O9" s="1"/>
    </row>
    <row r="10" spans="1:15" x14ac:dyDescent="0.15">
      <c r="A10" s="25"/>
      <c r="B10" s="6"/>
      <c r="C10" s="10"/>
      <c r="D10" s="19">
        <f t="shared" si="0"/>
        <v>0</v>
      </c>
      <c r="E10" s="20">
        <f t="shared" si="2"/>
        <v>0</v>
      </c>
      <c r="F10" s="54">
        <f t="shared" si="1"/>
        <v>0</v>
      </c>
      <c r="G10" s="8">
        <f t="shared" si="3"/>
        <v>0</v>
      </c>
      <c r="H10" s="1"/>
      <c r="I10" s="1"/>
      <c r="J10" s="1"/>
      <c r="K10" s="121">
        <v>7.0000000000000007E-2</v>
      </c>
      <c r="L10" s="123">
        <f t="shared" si="4"/>
        <v>52.500000000000007</v>
      </c>
      <c r="M10" s="99">
        <v>76</v>
      </c>
      <c r="N10" s="1"/>
      <c r="O10" s="1"/>
    </row>
    <row r="11" spans="1:15" x14ac:dyDescent="0.15">
      <c r="A11" s="26"/>
      <c r="B11" s="16"/>
      <c r="C11" s="10"/>
      <c r="D11" s="19">
        <f t="shared" si="0"/>
        <v>0</v>
      </c>
      <c r="E11" s="20">
        <f t="shared" si="2"/>
        <v>0</v>
      </c>
      <c r="F11" s="54">
        <f t="shared" si="1"/>
        <v>0</v>
      </c>
      <c r="G11" s="8">
        <f t="shared" si="3"/>
        <v>0</v>
      </c>
      <c r="H11" s="1"/>
      <c r="I11" s="1"/>
      <c r="J11" s="1"/>
      <c r="K11" s="121">
        <v>0.05</v>
      </c>
      <c r="L11" s="123">
        <f t="shared" si="4"/>
        <v>37.5</v>
      </c>
      <c r="M11" s="99">
        <v>74</v>
      </c>
      <c r="N11" s="1"/>
      <c r="O11" s="1"/>
    </row>
    <row r="12" spans="1:15" x14ac:dyDescent="0.15">
      <c r="A12" s="25"/>
      <c r="B12" s="6"/>
      <c r="C12" s="11"/>
      <c r="D12" s="19">
        <f t="shared" si="0"/>
        <v>0</v>
      </c>
      <c r="E12" s="20">
        <f t="shared" si="2"/>
        <v>0</v>
      </c>
      <c r="F12" s="54">
        <f t="shared" si="1"/>
        <v>0</v>
      </c>
      <c r="G12" s="8">
        <f t="shared" si="3"/>
        <v>0</v>
      </c>
      <c r="K12" s="1"/>
      <c r="L12" s="1"/>
      <c r="M12" s="1"/>
    </row>
    <row r="13" spans="1:15" x14ac:dyDescent="0.15">
      <c r="A13" s="26"/>
      <c r="B13" s="16"/>
      <c r="C13" s="11"/>
      <c r="D13" s="19">
        <f t="shared" si="0"/>
        <v>0</v>
      </c>
      <c r="E13" s="20">
        <f t="shared" si="2"/>
        <v>0</v>
      </c>
      <c r="F13" s="54">
        <f t="shared" si="1"/>
        <v>0</v>
      </c>
      <c r="G13" s="8">
        <f t="shared" si="3"/>
        <v>0</v>
      </c>
      <c r="K13" s="99" t="s">
        <v>42</v>
      </c>
      <c r="L13" s="123">
        <f>SUM(L6:L12)</f>
        <v>750</v>
      </c>
      <c r="M13" s="1"/>
    </row>
    <row r="14" spans="1:15" x14ac:dyDescent="0.15">
      <c r="A14" s="25"/>
      <c r="B14" s="6"/>
      <c r="C14" s="10"/>
      <c r="D14" s="19">
        <f t="shared" si="0"/>
        <v>0</v>
      </c>
      <c r="E14" s="20">
        <f t="shared" si="2"/>
        <v>0</v>
      </c>
      <c r="F14" s="54">
        <f t="shared" si="1"/>
        <v>0</v>
      </c>
      <c r="G14" s="8">
        <f t="shared" si="3"/>
        <v>0</v>
      </c>
      <c r="H14" s="1"/>
      <c r="I14" s="1"/>
      <c r="J14" s="1"/>
      <c r="N14" s="1"/>
      <c r="O14" s="1"/>
    </row>
    <row r="15" spans="1:15" x14ac:dyDescent="0.15">
      <c r="A15" s="26"/>
      <c r="B15" s="16"/>
      <c r="C15" s="11"/>
      <c r="D15" s="19">
        <f t="shared" si="0"/>
        <v>0</v>
      </c>
      <c r="E15" s="20">
        <f t="shared" si="2"/>
        <v>0</v>
      </c>
      <c r="F15" s="54">
        <f t="shared" si="1"/>
        <v>0</v>
      </c>
      <c r="G15" s="8">
        <f t="shared" si="3"/>
        <v>0</v>
      </c>
      <c r="K15" s="126" t="s">
        <v>46</v>
      </c>
      <c r="L15" s="126"/>
      <c r="M15" s="126"/>
    </row>
    <row r="16" spans="1:15" x14ac:dyDescent="0.15">
      <c r="A16" s="26"/>
      <c r="B16" s="16"/>
      <c r="C16" s="11"/>
      <c r="D16" s="19">
        <f t="shared" si="0"/>
        <v>0</v>
      </c>
      <c r="E16" s="20">
        <f t="shared" si="2"/>
        <v>0</v>
      </c>
      <c r="F16" s="54">
        <f t="shared" si="1"/>
        <v>0</v>
      </c>
      <c r="G16" s="8">
        <f t="shared" si="3"/>
        <v>0</v>
      </c>
    </row>
    <row r="17" spans="1:7" ht="14" thickBot="1" x14ac:dyDescent="0.2">
      <c r="A17" s="27"/>
      <c r="B17" s="17"/>
      <c r="C17" s="12"/>
      <c r="D17" s="21">
        <f t="shared" si="0"/>
        <v>0</v>
      </c>
      <c r="E17" s="22">
        <f t="shared" si="2"/>
        <v>0</v>
      </c>
      <c r="F17" s="55">
        <f t="shared" si="1"/>
        <v>0</v>
      </c>
      <c r="G17" s="9">
        <f t="shared" si="3"/>
        <v>0</v>
      </c>
    </row>
  </sheetData>
  <mergeCells count="3">
    <mergeCell ref="C3:E3"/>
    <mergeCell ref="F3:G4"/>
    <mergeCell ref="C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18"/>
  <sheetViews>
    <sheetView zoomScale="119" zoomScaleNormal="100" workbookViewId="0">
      <pane xSplit="2" topLeftCell="C1" activePane="topRight" state="frozen"/>
      <selection pane="topRight" activeCell="J2" sqref="J2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.83203125" bestFit="1" customWidth="1"/>
    <col min="5" max="5" width="8.83203125" customWidth="1"/>
    <col min="6" max="6" width="5.6640625" customWidth="1"/>
    <col min="8" max="8" width="8.83203125" bestFit="1" customWidth="1"/>
    <col min="10" max="10" width="5.83203125" bestFit="1" customWidth="1"/>
    <col min="11" max="11" width="11.1640625" customWidth="1"/>
    <col min="12" max="12" width="9" customWidth="1"/>
  </cols>
  <sheetData>
    <row r="1" spans="1:15" ht="21.75" customHeight="1" x14ac:dyDescent="0.15">
      <c r="A1" s="2" t="s">
        <v>0</v>
      </c>
      <c r="B1" t="s">
        <v>31</v>
      </c>
      <c r="C1" s="37"/>
      <c r="D1" s="37"/>
      <c r="E1" s="37"/>
      <c r="F1" s="30"/>
      <c r="G1" s="37"/>
      <c r="H1" s="37"/>
      <c r="I1" s="37"/>
      <c r="J1" s="37"/>
      <c r="K1" s="37"/>
    </row>
    <row r="2" spans="1:15" ht="21.75" customHeight="1" thickBot="1" x14ac:dyDescent="0.2">
      <c r="B2" s="29" t="s">
        <v>14</v>
      </c>
      <c r="C2" s="78">
        <v>8</v>
      </c>
      <c r="D2" s="81"/>
      <c r="E2" s="81"/>
      <c r="F2" s="78">
        <v>8</v>
      </c>
      <c r="G2" s="81"/>
      <c r="H2" s="81"/>
      <c r="I2" s="81"/>
      <c r="J2" s="78">
        <v>8</v>
      </c>
      <c r="K2" s="37"/>
    </row>
    <row r="3" spans="1:15" ht="21.75" customHeight="1" thickBot="1" x14ac:dyDescent="0.2">
      <c r="B3" s="172" t="s">
        <v>55</v>
      </c>
      <c r="C3" s="183" t="s">
        <v>2</v>
      </c>
      <c r="D3" s="185"/>
      <c r="E3" s="184"/>
      <c r="F3" s="183" t="s">
        <v>8</v>
      </c>
      <c r="G3" s="185"/>
      <c r="H3" s="185"/>
      <c r="I3" s="194" t="s">
        <v>9</v>
      </c>
      <c r="J3" s="183" t="s">
        <v>10</v>
      </c>
      <c r="K3" s="185"/>
      <c r="L3" s="184"/>
      <c r="M3" s="179" t="s">
        <v>11</v>
      </c>
      <c r="N3" s="180"/>
    </row>
    <row r="4" spans="1:15" ht="21.75" customHeight="1" thickBot="1" x14ac:dyDescent="0.2">
      <c r="C4" s="183" t="s">
        <v>5</v>
      </c>
      <c r="D4" s="185"/>
      <c r="E4" s="184"/>
      <c r="F4" s="183" t="s">
        <v>5</v>
      </c>
      <c r="G4" s="185"/>
      <c r="H4" s="185"/>
      <c r="I4" s="195"/>
      <c r="J4" s="183" t="s">
        <v>5</v>
      </c>
      <c r="K4" s="185"/>
      <c r="L4" s="184"/>
      <c r="M4" s="181"/>
      <c r="N4" s="182"/>
    </row>
    <row r="5" spans="1:15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4" t="s">
        <v>3</v>
      </c>
      <c r="G5" s="18" t="s">
        <v>6</v>
      </c>
      <c r="H5" s="23" t="s">
        <v>4</v>
      </c>
      <c r="I5" s="196"/>
      <c r="J5" s="4" t="s">
        <v>3</v>
      </c>
      <c r="K5" s="18" t="s">
        <v>6</v>
      </c>
      <c r="L5" s="18" t="s">
        <v>4</v>
      </c>
      <c r="M5" s="28" t="s">
        <v>12</v>
      </c>
      <c r="N5" s="28" t="s">
        <v>13</v>
      </c>
    </row>
    <row r="6" spans="1:15" s="1" customFormat="1" ht="21.75" customHeight="1" x14ac:dyDescent="0.15">
      <c r="A6" s="26">
        <v>139</v>
      </c>
      <c r="B6" s="104" t="s">
        <v>73</v>
      </c>
      <c r="C6" s="10">
        <v>2</v>
      </c>
      <c r="D6" s="19">
        <f t="shared" ref="D6:D15" si="0">IF(C6=1,7,(IF(C6=2,5,(IF(C6=3,4,(IF(C6=4,3,(IF(C6=5,2,(IF(C6=6,1,(IF(C6=7,0,0)))))))))))))</f>
        <v>5</v>
      </c>
      <c r="E6" s="20">
        <f t="shared" ref="E6:E15" si="1">IF(C6=1,7,(IF(C6=2,5,(IF(C6=3,4,(IF(C6=4,3,(IF(C6=5,2,(IF(C6=6,1,(IF(C6=7,0,0)))))))))))))</f>
        <v>5</v>
      </c>
      <c r="F6" s="10">
        <v>1</v>
      </c>
      <c r="G6" s="19">
        <f t="shared" ref="G6:G15" si="2">IF(F6=1,7,(IF(F6=2,5,(IF(F6=3,4,(IF(F6=4,3,(IF(F6=5,2,(IF(F6=6,1,(IF(F6=7,0,0)))))))))))))</f>
        <v>7</v>
      </c>
      <c r="H6" s="20">
        <f t="shared" ref="H6:H15" si="3">IF(F6=1,7,(IF(F6=2,5,(IF(F6=3,4,(IF(F6=4,3,(IF(F6=5,2,(IF(F6=6,1,(IF(F6=7,0,0)))))))))))))</f>
        <v>7</v>
      </c>
      <c r="I6" s="14">
        <f t="shared" ref="I6:I15" si="4">D6+G6</f>
        <v>12</v>
      </c>
      <c r="J6" s="10">
        <v>1</v>
      </c>
      <c r="K6" s="19">
        <f t="shared" ref="K6:K15" si="5">IF(J6=1,7,(IF(J6=2,5,(IF(J6=3,4,(IF(J6=4,3,(IF(J6=5,2,(IF(J6=6,1,(IF(J6=7,0,0)))))))))))))</f>
        <v>7</v>
      </c>
      <c r="L6" s="20">
        <f t="shared" ref="L6:L15" si="6">IF(J6=1,7,(IF(J6=2,5,(IF(J6=3,4,(IF(J6=4,3,(IF(J6=5,2,(IF(J6=6,1,(IF(J6=7,0,0)))))))))))))</f>
        <v>7</v>
      </c>
      <c r="M6" s="35">
        <f t="shared" ref="M6:M15" si="7">I6+K6</f>
        <v>19</v>
      </c>
      <c r="N6" s="8">
        <f t="shared" ref="N6:N15" si="8">(E6*$C$2)+(H6*$F$2)+(L6*$J$2)</f>
        <v>152</v>
      </c>
      <c r="O6" s="1" t="s">
        <v>89</v>
      </c>
    </row>
    <row r="7" spans="1:15" s="1" customFormat="1" ht="21.75" customHeight="1" x14ac:dyDescent="0.15">
      <c r="A7" s="25">
        <v>73</v>
      </c>
      <c r="B7" s="105" t="s">
        <v>74</v>
      </c>
      <c r="C7" s="10">
        <v>8</v>
      </c>
      <c r="D7" s="19">
        <f t="shared" si="0"/>
        <v>0</v>
      </c>
      <c r="E7" s="20">
        <f t="shared" si="1"/>
        <v>0</v>
      </c>
      <c r="F7" s="10">
        <v>5</v>
      </c>
      <c r="G7" s="19">
        <f t="shared" si="2"/>
        <v>2</v>
      </c>
      <c r="H7" s="20">
        <f t="shared" si="3"/>
        <v>2</v>
      </c>
      <c r="I7" s="14">
        <f t="shared" si="4"/>
        <v>2</v>
      </c>
      <c r="J7" s="10">
        <v>6</v>
      </c>
      <c r="K7" s="19">
        <f t="shared" si="5"/>
        <v>1</v>
      </c>
      <c r="L7" s="20">
        <f t="shared" si="6"/>
        <v>1</v>
      </c>
      <c r="M7" s="35">
        <f t="shared" si="7"/>
        <v>3</v>
      </c>
      <c r="N7" s="8">
        <f t="shared" si="8"/>
        <v>24</v>
      </c>
    </row>
    <row r="8" spans="1:15" s="1" customFormat="1" ht="21.75" customHeight="1" x14ac:dyDescent="0.15">
      <c r="A8" s="25">
        <v>117</v>
      </c>
      <c r="B8" s="104" t="s">
        <v>75</v>
      </c>
      <c r="C8" s="11">
        <v>3</v>
      </c>
      <c r="D8" s="19">
        <f t="shared" si="0"/>
        <v>4</v>
      </c>
      <c r="E8" s="20">
        <f t="shared" si="1"/>
        <v>4</v>
      </c>
      <c r="F8" s="10">
        <v>8</v>
      </c>
      <c r="G8" s="19">
        <f t="shared" si="2"/>
        <v>0</v>
      </c>
      <c r="H8" s="20">
        <f t="shared" si="3"/>
        <v>0</v>
      </c>
      <c r="I8" s="14">
        <f t="shared" si="4"/>
        <v>4</v>
      </c>
      <c r="J8" s="10"/>
      <c r="K8" s="19">
        <f t="shared" si="5"/>
        <v>0</v>
      </c>
      <c r="L8" s="20">
        <f t="shared" si="6"/>
        <v>0</v>
      </c>
      <c r="M8" s="35">
        <f t="shared" si="7"/>
        <v>4</v>
      </c>
      <c r="N8" s="8">
        <f t="shared" si="8"/>
        <v>32</v>
      </c>
    </row>
    <row r="9" spans="1:15" s="1" customFormat="1" ht="21.75" customHeight="1" x14ac:dyDescent="0.15">
      <c r="A9" s="26">
        <v>124</v>
      </c>
      <c r="B9" s="130" t="s">
        <v>76</v>
      </c>
      <c r="C9" s="11">
        <v>7</v>
      </c>
      <c r="D9" s="19">
        <f t="shared" si="0"/>
        <v>0</v>
      </c>
      <c r="E9" s="20">
        <f t="shared" si="1"/>
        <v>0</v>
      </c>
      <c r="F9" s="10">
        <v>4</v>
      </c>
      <c r="G9" s="19">
        <f t="shared" si="2"/>
        <v>3</v>
      </c>
      <c r="H9" s="20">
        <f t="shared" si="3"/>
        <v>3</v>
      </c>
      <c r="I9" s="14">
        <f t="shared" si="4"/>
        <v>3</v>
      </c>
      <c r="J9" s="10">
        <v>5</v>
      </c>
      <c r="K9" s="19">
        <f t="shared" si="5"/>
        <v>2</v>
      </c>
      <c r="L9" s="20">
        <f t="shared" si="6"/>
        <v>2</v>
      </c>
      <c r="M9" s="35">
        <f t="shared" si="7"/>
        <v>5</v>
      </c>
      <c r="N9" s="8">
        <f t="shared" si="8"/>
        <v>40</v>
      </c>
    </row>
    <row r="10" spans="1:15" ht="21.75" customHeight="1" x14ac:dyDescent="0.15">
      <c r="A10" s="26">
        <v>66</v>
      </c>
      <c r="B10" s="105" t="s">
        <v>77</v>
      </c>
      <c r="C10" s="11">
        <v>4</v>
      </c>
      <c r="D10" s="19">
        <f t="shared" si="0"/>
        <v>3</v>
      </c>
      <c r="E10" s="20">
        <f t="shared" si="1"/>
        <v>3</v>
      </c>
      <c r="F10" s="10">
        <v>2</v>
      </c>
      <c r="G10" s="19">
        <f t="shared" si="2"/>
        <v>5</v>
      </c>
      <c r="H10" s="20">
        <f t="shared" si="3"/>
        <v>5</v>
      </c>
      <c r="I10" s="14">
        <f t="shared" si="4"/>
        <v>8</v>
      </c>
      <c r="J10" s="10">
        <v>4</v>
      </c>
      <c r="K10" s="19">
        <f t="shared" si="5"/>
        <v>3</v>
      </c>
      <c r="L10" s="20">
        <f t="shared" si="6"/>
        <v>3</v>
      </c>
      <c r="M10" s="35">
        <f t="shared" si="7"/>
        <v>11</v>
      </c>
      <c r="N10" s="8">
        <f t="shared" si="8"/>
        <v>88</v>
      </c>
      <c r="O10" t="s">
        <v>90</v>
      </c>
    </row>
    <row r="11" spans="1:15" ht="21.75" customHeight="1" x14ac:dyDescent="0.15">
      <c r="A11" s="26"/>
      <c r="B11" s="105"/>
      <c r="C11" s="11"/>
      <c r="D11" s="19">
        <f t="shared" si="0"/>
        <v>0</v>
      </c>
      <c r="E11" s="20">
        <f t="shared" si="1"/>
        <v>0</v>
      </c>
      <c r="F11" s="10"/>
      <c r="G11" s="19">
        <f t="shared" si="2"/>
        <v>0</v>
      </c>
      <c r="H11" s="20">
        <f t="shared" si="3"/>
        <v>0</v>
      </c>
      <c r="I11" s="14">
        <f t="shared" si="4"/>
        <v>0</v>
      </c>
      <c r="J11" s="10"/>
      <c r="K11" s="19">
        <f t="shared" si="5"/>
        <v>0</v>
      </c>
      <c r="L11" s="20">
        <f t="shared" si="6"/>
        <v>0</v>
      </c>
      <c r="M11" s="35">
        <f t="shared" si="7"/>
        <v>0</v>
      </c>
      <c r="N11" s="8">
        <f t="shared" si="8"/>
        <v>0</v>
      </c>
    </row>
    <row r="12" spans="1:15" ht="21.75" customHeight="1" x14ac:dyDescent="0.15">
      <c r="A12" s="26">
        <v>100</v>
      </c>
      <c r="B12" s="104" t="s">
        <v>88</v>
      </c>
      <c r="C12" s="11">
        <v>1</v>
      </c>
      <c r="D12" s="19">
        <f t="shared" si="0"/>
        <v>7</v>
      </c>
      <c r="E12" s="20">
        <f t="shared" si="1"/>
        <v>7</v>
      </c>
      <c r="F12" s="10">
        <v>7</v>
      </c>
      <c r="G12" s="19">
        <f t="shared" si="2"/>
        <v>0</v>
      </c>
      <c r="H12" s="20">
        <f t="shared" si="3"/>
        <v>0</v>
      </c>
      <c r="I12" s="14">
        <f t="shared" si="4"/>
        <v>7</v>
      </c>
      <c r="J12" s="10">
        <v>3</v>
      </c>
      <c r="K12" s="19">
        <f t="shared" si="5"/>
        <v>4</v>
      </c>
      <c r="L12" s="20">
        <f t="shared" si="6"/>
        <v>4</v>
      </c>
      <c r="M12" s="35">
        <f t="shared" si="7"/>
        <v>11</v>
      </c>
      <c r="N12" s="8">
        <f t="shared" si="8"/>
        <v>88</v>
      </c>
    </row>
    <row r="13" spans="1:15" ht="21.75" customHeight="1" x14ac:dyDescent="0.15">
      <c r="A13" s="25">
        <v>143</v>
      </c>
      <c r="B13" s="104" t="s">
        <v>87</v>
      </c>
      <c r="C13" s="10">
        <v>5</v>
      </c>
      <c r="D13" s="19">
        <f t="shared" si="0"/>
        <v>2</v>
      </c>
      <c r="E13" s="20">
        <f t="shared" si="1"/>
        <v>2</v>
      </c>
      <c r="F13" s="10">
        <v>3</v>
      </c>
      <c r="G13" s="19">
        <f t="shared" si="2"/>
        <v>4</v>
      </c>
      <c r="H13" s="20">
        <f t="shared" si="3"/>
        <v>4</v>
      </c>
      <c r="I13" s="14">
        <f t="shared" si="4"/>
        <v>6</v>
      </c>
      <c r="J13" s="10">
        <v>2</v>
      </c>
      <c r="K13" s="19">
        <f t="shared" si="5"/>
        <v>5</v>
      </c>
      <c r="L13" s="20">
        <f t="shared" si="6"/>
        <v>5</v>
      </c>
      <c r="M13" s="35">
        <f t="shared" si="7"/>
        <v>11</v>
      </c>
      <c r="N13" s="8">
        <f t="shared" si="8"/>
        <v>88</v>
      </c>
    </row>
    <row r="14" spans="1:15" ht="21.75" customHeight="1" x14ac:dyDescent="0.15">
      <c r="A14" s="25">
        <v>64</v>
      </c>
      <c r="B14" s="104" t="s">
        <v>86</v>
      </c>
      <c r="C14" s="10">
        <v>6</v>
      </c>
      <c r="D14" s="19">
        <f t="shared" si="0"/>
        <v>1</v>
      </c>
      <c r="E14" s="20">
        <f t="shared" si="1"/>
        <v>1</v>
      </c>
      <c r="F14" s="10">
        <v>6</v>
      </c>
      <c r="G14" s="19">
        <f t="shared" si="2"/>
        <v>1</v>
      </c>
      <c r="H14" s="20">
        <f t="shared" si="3"/>
        <v>1</v>
      </c>
      <c r="I14" s="14">
        <f t="shared" si="4"/>
        <v>2</v>
      </c>
      <c r="J14" s="10">
        <v>7</v>
      </c>
      <c r="K14" s="19">
        <f t="shared" si="5"/>
        <v>0</v>
      </c>
      <c r="L14" s="20">
        <f t="shared" si="6"/>
        <v>0</v>
      </c>
      <c r="M14" s="35">
        <f t="shared" si="7"/>
        <v>2</v>
      </c>
      <c r="N14" s="8">
        <f t="shared" si="8"/>
        <v>16</v>
      </c>
    </row>
    <row r="15" spans="1:15" ht="21.75" customHeight="1" thickBot="1" x14ac:dyDescent="0.2">
      <c r="A15" s="27"/>
      <c r="B15" s="106"/>
      <c r="C15" s="12"/>
      <c r="D15" s="21">
        <f t="shared" si="0"/>
        <v>0</v>
      </c>
      <c r="E15" s="22">
        <f t="shared" si="1"/>
        <v>0</v>
      </c>
      <c r="F15" s="42"/>
      <c r="G15" s="21">
        <f t="shared" si="2"/>
        <v>0</v>
      </c>
      <c r="H15" s="22">
        <f t="shared" si="3"/>
        <v>0</v>
      </c>
      <c r="I15" s="15">
        <f t="shared" si="4"/>
        <v>0</v>
      </c>
      <c r="J15" s="42"/>
      <c r="K15" s="21">
        <f t="shared" si="5"/>
        <v>0</v>
      </c>
      <c r="L15" s="22">
        <f t="shared" si="6"/>
        <v>0</v>
      </c>
      <c r="M15" s="36">
        <f t="shared" si="7"/>
        <v>0</v>
      </c>
      <c r="N15" s="9">
        <f t="shared" si="8"/>
        <v>0</v>
      </c>
    </row>
    <row r="16" spans="1:15" ht="21.75" customHeight="1" thickBot="1" x14ac:dyDescent="0.2">
      <c r="A16" s="27"/>
      <c r="B16" s="106"/>
      <c r="C16" s="12"/>
      <c r="D16" s="21">
        <f t="shared" ref="D16:D18" si="9">IF(C16=1,7,(IF(C16=2,5,(IF(C16=3,4,(IF(C16=4,3,(IF(C16=5,2,(IF(C16=6,1,(IF(C16=7,0,0)))))))))))))</f>
        <v>0</v>
      </c>
      <c r="E16" s="22">
        <f t="shared" ref="E16:E18" si="10">IF(C16=1,7,(IF(C16=2,5,(IF(C16=3,4,(IF(C16=4,3,(IF(C16=5,2,(IF(C16=6,1,(IF(C16=7,0,0)))))))))))))</f>
        <v>0</v>
      </c>
      <c r="F16" s="42"/>
      <c r="G16" s="21">
        <f t="shared" ref="G16:G18" si="11">IF(F16=1,7,(IF(F16=2,5,(IF(F16=3,4,(IF(F16=4,3,(IF(F16=5,2,(IF(F16=6,1,(IF(F16=7,0,0)))))))))))))</f>
        <v>0</v>
      </c>
      <c r="H16" s="22">
        <f t="shared" ref="H16:H18" si="12">IF(F16=1,7,(IF(F16=2,5,(IF(F16=3,4,(IF(F16=4,3,(IF(F16=5,2,(IF(F16=6,1,(IF(F16=7,0,0)))))))))))))</f>
        <v>0</v>
      </c>
      <c r="I16" s="15">
        <f t="shared" ref="I16:I18" si="13">D16+G16</f>
        <v>0</v>
      </c>
      <c r="J16" s="42"/>
      <c r="K16" s="21">
        <f t="shared" ref="K16:K18" si="14">IF(J16=1,7,(IF(J16=2,5,(IF(J16=3,4,(IF(J16=4,3,(IF(J16=5,2,(IF(J16=6,1,(IF(J16=7,0,0)))))))))))))</f>
        <v>0</v>
      </c>
      <c r="L16" s="22">
        <f t="shared" ref="L16:L18" si="15">IF(J16=1,7,(IF(J16=2,5,(IF(J16=3,4,(IF(J16=4,3,(IF(J16=5,2,(IF(J16=6,1,(IF(J16=7,0,0)))))))))))))</f>
        <v>0</v>
      </c>
      <c r="M16" s="36">
        <f t="shared" ref="M16:M18" si="16">I16+K16</f>
        <v>0</v>
      </c>
      <c r="N16" s="9">
        <f t="shared" ref="N16:N18" si="17">(E16*$C$2)+(H16*$F$2)+(L16*$J$2)</f>
        <v>0</v>
      </c>
    </row>
    <row r="17" spans="1:14" ht="21.75" customHeight="1" thickBot="1" x14ac:dyDescent="0.2">
      <c r="A17" s="27"/>
      <c r="B17" s="106"/>
      <c r="C17" s="12"/>
      <c r="D17" s="21">
        <f t="shared" si="9"/>
        <v>0</v>
      </c>
      <c r="E17" s="22">
        <f t="shared" si="10"/>
        <v>0</v>
      </c>
      <c r="F17" s="42"/>
      <c r="G17" s="21">
        <f t="shared" si="11"/>
        <v>0</v>
      </c>
      <c r="H17" s="22">
        <f t="shared" si="12"/>
        <v>0</v>
      </c>
      <c r="I17" s="15">
        <f t="shared" si="13"/>
        <v>0</v>
      </c>
      <c r="J17" s="42"/>
      <c r="K17" s="21">
        <f t="shared" si="14"/>
        <v>0</v>
      </c>
      <c r="L17" s="22">
        <f t="shared" si="15"/>
        <v>0</v>
      </c>
      <c r="M17" s="36">
        <f t="shared" si="16"/>
        <v>0</v>
      </c>
      <c r="N17" s="9">
        <f t="shared" si="17"/>
        <v>0</v>
      </c>
    </row>
    <row r="18" spans="1:14" ht="21.75" customHeight="1" thickBot="1" x14ac:dyDescent="0.2">
      <c r="A18" s="27"/>
      <c r="B18" s="106"/>
      <c r="C18" s="12"/>
      <c r="D18" s="21">
        <f t="shared" si="9"/>
        <v>0</v>
      </c>
      <c r="E18" s="22">
        <f t="shared" si="10"/>
        <v>0</v>
      </c>
      <c r="F18" s="42"/>
      <c r="G18" s="21">
        <f t="shared" si="11"/>
        <v>0</v>
      </c>
      <c r="H18" s="22">
        <f t="shared" si="12"/>
        <v>0</v>
      </c>
      <c r="I18" s="15">
        <f t="shared" si="13"/>
        <v>0</v>
      </c>
      <c r="J18" s="42"/>
      <c r="K18" s="21">
        <f t="shared" si="14"/>
        <v>0</v>
      </c>
      <c r="L18" s="22">
        <f t="shared" si="15"/>
        <v>0</v>
      </c>
      <c r="M18" s="36">
        <f t="shared" si="16"/>
        <v>0</v>
      </c>
      <c r="N18" s="9">
        <f t="shared" si="17"/>
        <v>0</v>
      </c>
    </row>
  </sheetData>
  <mergeCells count="8">
    <mergeCell ref="M3:N4"/>
    <mergeCell ref="C4:E4"/>
    <mergeCell ref="F4:H4"/>
    <mergeCell ref="J4:L4"/>
    <mergeCell ref="C3:E3"/>
    <mergeCell ref="F3:H3"/>
    <mergeCell ref="I3:I5"/>
    <mergeCell ref="J3:L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300" verticalDpi="300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18"/>
  <sheetViews>
    <sheetView zoomScale="141" zoomScaleNormal="100" workbookViewId="0">
      <selection activeCell="J9" sqref="J9"/>
    </sheetView>
  </sheetViews>
  <sheetFormatPr baseColWidth="10" defaultRowHeight="21.75" customHeight="1" x14ac:dyDescent="0.15"/>
  <cols>
    <col min="1" max="1" width="8.5" style="2" customWidth="1"/>
    <col min="2" max="2" width="29.33203125" customWidth="1"/>
    <col min="3" max="3" width="5.33203125" customWidth="1"/>
    <col min="5" max="5" width="8.83203125" customWidth="1"/>
    <col min="6" max="6" width="5.6640625" customWidth="1"/>
    <col min="8" max="8" width="9.33203125" customWidth="1"/>
    <col min="10" max="10" width="5.33203125" customWidth="1"/>
    <col min="11" max="11" width="11.1640625" customWidth="1"/>
    <col min="12" max="12" width="9" customWidth="1"/>
  </cols>
  <sheetData>
    <row r="1" spans="1:15" ht="21.75" customHeight="1" x14ac:dyDescent="0.15">
      <c r="A1" s="2" t="s">
        <v>0</v>
      </c>
      <c r="B1" t="s">
        <v>41</v>
      </c>
      <c r="F1" s="30"/>
    </row>
    <row r="2" spans="1:15" ht="21.75" customHeight="1" thickBot="1" x14ac:dyDescent="0.2">
      <c r="B2" s="29" t="s">
        <v>14</v>
      </c>
      <c r="C2" s="78">
        <v>4</v>
      </c>
      <c r="D2" s="81"/>
      <c r="E2" s="81"/>
      <c r="F2" s="78">
        <v>4</v>
      </c>
      <c r="G2" s="81"/>
      <c r="H2" s="81"/>
      <c r="I2" s="81"/>
      <c r="J2" s="78">
        <v>4</v>
      </c>
      <c r="K2" s="37"/>
    </row>
    <row r="3" spans="1:15" ht="21.75" customHeight="1" thickBot="1" x14ac:dyDescent="0.2">
      <c r="B3" s="178" t="s">
        <v>71</v>
      </c>
      <c r="C3" s="183" t="s">
        <v>2</v>
      </c>
      <c r="D3" s="185"/>
      <c r="E3" s="184"/>
      <c r="F3" s="183" t="s">
        <v>8</v>
      </c>
      <c r="G3" s="185"/>
      <c r="H3" s="185"/>
      <c r="I3" s="194" t="s">
        <v>9</v>
      </c>
      <c r="J3" s="183" t="s">
        <v>10</v>
      </c>
      <c r="K3" s="185"/>
      <c r="L3" s="184"/>
      <c r="M3" s="179" t="s">
        <v>11</v>
      </c>
      <c r="N3" s="180"/>
    </row>
    <row r="4" spans="1:15" ht="21.75" customHeight="1" thickBot="1" x14ac:dyDescent="0.2">
      <c r="B4" s="29"/>
      <c r="C4" s="183" t="s">
        <v>5</v>
      </c>
      <c r="D4" s="185"/>
      <c r="E4" s="184"/>
      <c r="F4" s="183" t="s">
        <v>5</v>
      </c>
      <c r="G4" s="185"/>
      <c r="H4" s="185"/>
      <c r="I4" s="195"/>
      <c r="J4" s="183" t="s">
        <v>5</v>
      </c>
      <c r="K4" s="185"/>
      <c r="L4" s="184"/>
      <c r="M4" s="181"/>
      <c r="N4" s="182"/>
    </row>
    <row r="5" spans="1:15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4" t="s">
        <v>3</v>
      </c>
      <c r="G5" s="18" t="s">
        <v>6</v>
      </c>
      <c r="H5" s="23" t="s">
        <v>4</v>
      </c>
      <c r="I5" s="196"/>
      <c r="J5" s="4" t="s">
        <v>3</v>
      </c>
      <c r="K5" s="18" t="s">
        <v>6</v>
      </c>
      <c r="L5" s="18" t="s">
        <v>4</v>
      </c>
      <c r="M5" s="28" t="s">
        <v>12</v>
      </c>
      <c r="N5" s="13" t="s">
        <v>13</v>
      </c>
    </row>
    <row r="6" spans="1:15" s="1" customFormat="1" ht="21.75" customHeight="1" x14ac:dyDescent="0.15">
      <c r="A6" s="31">
        <v>101</v>
      </c>
      <c r="B6" s="89" t="s">
        <v>97</v>
      </c>
      <c r="C6" s="43">
        <v>3</v>
      </c>
      <c r="D6" s="32">
        <f>IF(C6=1,7,(IF(C6=2,5,(IF(C6=3,4,(IF(C6=4,3,(IF(C6=5,2,(IF(C6=6,1,(IF(C6=7,0,0)))))))))))))</f>
        <v>4</v>
      </c>
      <c r="E6" s="33">
        <f>IF(C6=1,7,(IF(C6=2,5,(IF(C6=3,4,(IF(C6=4,3,(IF(C6=5,2,(IF(C6=6,1,(IF(C6=7,0,0)))))))))))))</f>
        <v>4</v>
      </c>
      <c r="F6" s="31">
        <v>4</v>
      </c>
      <c r="G6" s="32">
        <f>IF(F6=1,7,(IF(F6=2,5,(IF(F6=3,4,(IF(F6=4,3,(IF(F6=5,2,(IF(F6=6,1,(IF(F6=7,0,0)))))))))))))</f>
        <v>3</v>
      </c>
      <c r="H6" s="32">
        <f>IF(F6=1,7,(IF(F6=2,5,(IF(F6=3,4,(IF(F6=4,3,(IF(F6=5,2,(IF(F6=6,1,(IF(F6=7,0,0)))))))))))))</f>
        <v>3</v>
      </c>
      <c r="I6" s="13">
        <f>D6+G6</f>
        <v>7</v>
      </c>
      <c r="J6" s="31">
        <v>4</v>
      </c>
      <c r="K6" s="32">
        <f>IF(J6=1,7,(IF(J6=2,5,(IF(J6=3,4,(IF(J6=4,3,(IF(J6=5,2,(IF(J6=6,1,(IF(J6=7,0,0)))))))))))))</f>
        <v>3</v>
      </c>
      <c r="L6" s="33">
        <f>IF(J6=1,7,(IF(J6=2,5,(IF(J6=3,4,(IF(J6=4,3,(IF(J6=5,2,(IF(J6=6,1,(IF(J6=7,0,0)))))))))))))</f>
        <v>3</v>
      </c>
      <c r="M6" s="34">
        <f>I6+K6</f>
        <v>10</v>
      </c>
      <c r="N6" s="7">
        <f>(E6*$C$2)+(H6*$F$2)+(L6*$J$2)</f>
        <v>40</v>
      </c>
    </row>
    <row r="7" spans="1:15" s="1" customFormat="1" ht="21.75" customHeight="1" x14ac:dyDescent="0.15">
      <c r="A7" s="10">
        <v>106</v>
      </c>
      <c r="B7" s="41" t="s">
        <v>95</v>
      </c>
      <c r="C7" s="10">
        <v>1</v>
      </c>
      <c r="D7" s="19">
        <f>IF(C7=1,7,(IF(C7=2,5,(IF(C7=3,4,(IF(C7=4,3,(IF(C7=5,2,(IF(C7=6,1,(IF(C7=7,0,0)))))))))))))</f>
        <v>7</v>
      </c>
      <c r="E7" s="20">
        <f>IF(C7=1,7,(IF(C7=2,5,(IF(C7=3,4,(IF(C7=4,3,(IF(C7=5,2,(IF(C7=6,1,(IF(C7=7,0,0)))))))))))))</f>
        <v>7</v>
      </c>
      <c r="F7" s="10">
        <v>3</v>
      </c>
      <c r="G7" s="19">
        <f>IF(F7=1,7,(IF(F7=2,5,(IF(F7=3,4,(IF(F7=4,3,(IF(F7=5,2,(IF(F7=6,1,(IF(F7=7,0,0)))))))))))))</f>
        <v>4</v>
      </c>
      <c r="H7" s="19">
        <f>IF(F7=1,7,(IF(F7=2,5,(IF(F7=3,4,(IF(F7=4,3,(IF(F7=5,2,(IF(F7=6,1,(IF(F7=7,0,0)))))))))))))</f>
        <v>4</v>
      </c>
      <c r="I7" s="14">
        <f>D7+G7</f>
        <v>11</v>
      </c>
      <c r="J7" s="10">
        <v>1</v>
      </c>
      <c r="K7" s="19">
        <f>IF(J7=1,7,(IF(J7=2,5,(IF(J7=3,4,(IF(J7=4,3,(IF(J7=5,2,(IF(J7=6,1,(IF(J7=7,0,0)))))))))))))</f>
        <v>7</v>
      </c>
      <c r="L7" s="20">
        <f>IF(J7=1,7,(IF(J7=2,5,(IF(J7=3,4,(IF(J7=4,3,(IF(J7=5,2,(IF(J7=6,1,(IF(J7=7,0,0)))))))))))))</f>
        <v>7</v>
      </c>
      <c r="M7" s="35">
        <f>I7+K7</f>
        <v>18</v>
      </c>
      <c r="N7" s="8">
        <f>(E7*$C$2)+(H7*$F$2)+(L7*$J$2)</f>
        <v>72</v>
      </c>
      <c r="O7" s="1" t="s">
        <v>109</v>
      </c>
    </row>
    <row r="8" spans="1:15" s="1" customFormat="1" ht="21.75" customHeight="1" x14ac:dyDescent="0.15">
      <c r="A8" s="25">
        <v>113</v>
      </c>
      <c r="B8" s="6" t="s">
        <v>98</v>
      </c>
      <c r="C8" s="10">
        <v>4</v>
      </c>
      <c r="D8" s="19">
        <f>IF(C8=1,7,(IF(C8=2,5,(IF(C8=3,4,(IF(C8=4,3,(IF(C8=5,2,(IF(C8=6,1,(IF(C8=7,0,0)))))))))))))</f>
        <v>3</v>
      </c>
      <c r="E8" s="20">
        <f>IF(C8=1,7,(IF(C8=2,5,(IF(C8=3,4,(IF(C8=4,3,(IF(C8=5,2,(IF(C8=6,1,(IF(C8=7,0,0)))))))))))))</f>
        <v>3</v>
      </c>
      <c r="F8" s="10">
        <v>2</v>
      </c>
      <c r="G8" s="19">
        <f>IF(F8=1,7,(IF(F8=2,5,(IF(F8=3,4,(IF(F8=4,3,(IF(F8=5,2,(IF(F8=6,1,(IF(F8=7,0,0)))))))))))))</f>
        <v>5</v>
      </c>
      <c r="H8" s="19">
        <f>IF(F8=1,7,(IF(F8=2,5,(IF(F8=3,4,(IF(F8=4,3,(IF(F8=5,2,(IF(F8=6,1,(IF(F8=7,0,0)))))))))))))</f>
        <v>5</v>
      </c>
      <c r="I8" s="14">
        <f>D8+G8</f>
        <v>8</v>
      </c>
      <c r="J8" s="10">
        <v>3</v>
      </c>
      <c r="K8" s="19">
        <f>IF(J8=1,7,(IF(J8=2,5,(IF(J8=3,4,(IF(J8=4,3,(IF(J8=5,2,(IF(J8=6,1,(IF(J8=7,0,0)))))))))))))</f>
        <v>4</v>
      </c>
      <c r="L8" s="20">
        <f>IF(J8=1,7,(IF(J8=2,5,(IF(J8=3,4,(IF(J8=4,3,(IF(J8=5,2,(IF(J8=6,1,(IF(J8=7,0,0)))))))))))))</f>
        <v>4</v>
      </c>
      <c r="M8" s="35">
        <f>I8+K8</f>
        <v>12</v>
      </c>
      <c r="N8" s="8">
        <f>(E8*$C$2)+(H8*$F$2)+(L8*$J$2)</f>
        <v>48</v>
      </c>
    </row>
    <row r="9" spans="1:15" s="1" customFormat="1" ht="21.75" customHeight="1" x14ac:dyDescent="0.15">
      <c r="A9" s="25">
        <v>139</v>
      </c>
      <c r="B9" s="6" t="s">
        <v>73</v>
      </c>
      <c r="C9" s="10">
        <v>2</v>
      </c>
      <c r="D9" s="19">
        <f>IF(C9=1,7,(IF(C9=2,5,(IF(C9=3,4,(IF(C9=4,3,(IF(C9=5,2,(IF(C9=6,1,(IF(C9=7,0,0)))))))))))))</f>
        <v>5</v>
      </c>
      <c r="E9" s="20">
        <f>IF(C9=1,7,(IF(C9=2,5,(IF(C9=3,4,(IF(C9=4,3,(IF(C9=5,2,(IF(C9=6,1,(IF(C9=7,0,0)))))))))))))</f>
        <v>5</v>
      </c>
      <c r="F9" s="10">
        <v>1</v>
      </c>
      <c r="G9" s="19">
        <f>IF(F9=1,7,(IF(F9=2,5,(IF(F9=3,4,(IF(F9=4,3,(IF(F9=5,2,(IF(F9=6,1,(IF(F9=7,0,0)))))))))))))</f>
        <v>7</v>
      </c>
      <c r="H9" s="19">
        <f>IF(F9=1,7,(IF(F9=2,5,(IF(F9=3,4,(IF(F9=4,3,(IF(F9=5,2,(IF(F9=6,1,(IF(F9=7,0,0)))))))))))))</f>
        <v>7</v>
      </c>
      <c r="I9" s="14">
        <f>D9+G9</f>
        <v>12</v>
      </c>
      <c r="J9" s="10">
        <v>2</v>
      </c>
      <c r="K9" s="19">
        <f>IF(J9=1,7,(IF(J9=2,5,(IF(J9=3,4,(IF(J9=4,3,(IF(J9=5,2,(IF(J9=6,1,(IF(J9=7,0,0)))))))))))))</f>
        <v>5</v>
      </c>
      <c r="L9" s="20">
        <f>IF(J9=1,7,(IF(J9=2,5,(IF(J9=3,4,(IF(J9=4,3,(IF(J9=5,2,(IF(J9=6,1,(IF(J9=7,0,0)))))))))))))</f>
        <v>5</v>
      </c>
      <c r="M9" s="35">
        <f>I9+K9</f>
        <v>17</v>
      </c>
      <c r="N9" s="8">
        <f>(E9*$C$2)+(H9*$F$2)+(L9*$J$2)</f>
        <v>68</v>
      </c>
      <c r="O9" s="1" t="s">
        <v>110</v>
      </c>
    </row>
    <row r="10" spans="1:15" s="1" customFormat="1" ht="21.75" customHeight="1" x14ac:dyDescent="0.15">
      <c r="A10" s="25"/>
      <c r="B10" s="6"/>
      <c r="C10" s="10"/>
      <c r="D10" s="19">
        <f t="shared" ref="D10:D18" si="0">IF(C10=1,7,(IF(C10=2,5,(IF(C10=3,4,(IF(C10=4,3,(IF(C10=5,2,(IF(C10=6,1,(IF(C10=7,0,0)))))))))))))</f>
        <v>0</v>
      </c>
      <c r="E10" s="20">
        <f t="shared" ref="E10:E18" si="1">IF(C10=1,7,(IF(C10=2,5,(IF(C10=3,4,(IF(C10=4,3,(IF(C10=5,2,(IF(C10=6,1,(IF(C10=7,0,0)))))))))))))</f>
        <v>0</v>
      </c>
      <c r="F10" s="10"/>
      <c r="G10" s="19">
        <f t="shared" ref="G10:G18" si="2">IF(F10=1,7,(IF(F10=2,5,(IF(F10=3,4,(IF(F10=4,3,(IF(F10=5,2,(IF(F10=6,1,(IF(F10=7,0,0)))))))))))))</f>
        <v>0</v>
      </c>
      <c r="H10" s="19">
        <f t="shared" ref="H10:H18" si="3">IF(F10=1,7,(IF(F10=2,5,(IF(F10=3,4,(IF(F10=4,3,(IF(F10=5,2,(IF(F10=6,1,(IF(F10=7,0,0)))))))))))))</f>
        <v>0</v>
      </c>
      <c r="I10" s="14">
        <f t="shared" ref="I10:I18" si="4">D10+G10</f>
        <v>0</v>
      </c>
      <c r="J10" s="10"/>
      <c r="K10" s="19">
        <f t="shared" ref="K10:K18" si="5">IF(J10=1,7,(IF(J10=2,5,(IF(J10=3,4,(IF(J10=4,3,(IF(J10=5,2,(IF(J10=6,1,(IF(J10=7,0,0)))))))))))))</f>
        <v>0</v>
      </c>
      <c r="L10" s="20">
        <f t="shared" ref="L10:L18" si="6">IF(J10=1,7,(IF(J10=2,5,(IF(J10=3,4,(IF(J10=4,3,(IF(J10=5,2,(IF(J10=6,1,(IF(J10=7,0,0)))))))))))))</f>
        <v>0</v>
      </c>
      <c r="M10" s="35">
        <f t="shared" ref="M10:M18" si="7">I10+K10</f>
        <v>0</v>
      </c>
      <c r="N10" s="8">
        <f t="shared" ref="N10:N18" si="8">(E10*$C$2)+(H10*$F$2)+(L10*$J$2)</f>
        <v>0</v>
      </c>
    </row>
    <row r="11" spans="1:15" s="1" customFormat="1" ht="21.75" customHeight="1" x14ac:dyDescent="0.15">
      <c r="A11" s="26"/>
      <c r="B11" s="16"/>
      <c r="C11" s="11"/>
      <c r="D11" s="19">
        <f t="shared" si="0"/>
        <v>0</v>
      </c>
      <c r="E11" s="20">
        <f t="shared" si="1"/>
        <v>0</v>
      </c>
      <c r="F11" s="10"/>
      <c r="G11" s="19">
        <f t="shared" si="2"/>
        <v>0</v>
      </c>
      <c r="H11" s="19">
        <f t="shared" si="3"/>
        <v>0</v>
      </c>
      <c r="I11" s="14">
        <f t="shared" si="4"/>
        <v>0</v>
      </c>
      <c r="J11" s="10"/>
      <c r="K11" s="19">
        <f t="shared" si="5"/>
        <v>0</v>
      </c>
      <c r="L11" s="20">
        <f t="shared" si="6"/>
        <v>0</v>
      </c>
      <c r="M11" s="35">
        <f t="shared" si="7"/>
        <v>0</v>
      </c>
      <c r="N11" s="8">
        <f t="shared" si="8"/>
        <v>0</v>
      </c>
    </row>
    <row r="12" spans="1:15" s="1" customFormat="1" ht="21.75" customHeight="1" x14ac:dyDescent="0.15">
      <c r="A12" s="25"/>
      <c r="B12" s="6"/>
      <c r="C12" s="10"/>
      <c r="D12" s="19">
        <f t="shared" si="0"/>
        <v>0</v>
      </c>
      <c r="E12" s="20">
        <f t="shared" si="1"/>
        <v>0</v>
      </c>
      <c r="F12" s="10"/>
      <c r="G12" s="19">
        <f t="shared" si="2"/>
        <v>0</v>
      </c>
      <c r="H12" s="19">
        <f t="shared" si="3"/>
        <v>0</v>
      </c>
      <c r="I12" s="14">
        <f t="shared" si="4"/>
        <v>0</v>
      </c>
      <c r="J12" s="10"/>
      <c r="K12" s="19">
        <f t="shared" si="5"/>
        <v>0</v>
      </c>
      <c r="L12" s="20">
        <f t="shared" si="6"/>
        <v>0</v>
      </c>
      <c r="M12" s="35">
        <f t="shared" si="7"/>
        <v>0</v>
      </c>
      <c r="N12" s="8">
        <f t="shared" si="8"/>
        <v>0</v>
      </c>
    </row>
    <row r="13" spans="1:15" ht="21.75" customHeight="1" x14ac:dyDescent="0.15">
      <c r="A13" s="25"/>
      <c r="B13" s="6"/>
      <c r="C13" s="10"/>
      <c r="D13" s="19">
        <f t="shared" si="0"/>
        <v>0</v>
      </c>
      <c r="E13" s="20">
        <f t="shared" si="1"/>
        <v>0</v>
      </c>
      <c r="F13" s="10"/>
      <c r="G13" s="19">
        <f t="shared" si="2"/>
        <v>0</v>
      </c>
      <c r="H13" s="19">
        <f t="shared" si="3"/>
        <v>0</v>
      </c>
      <c r="I13" s="14">
        <f t="shared" si="4"/>
        <v>0</v>
      </c>
      <c r="J13" s="10"/>
      <c r="K13" s="19">
        <f t="shared" si="5"/>
        <v>0</v>
      </c>
      <c r="L13" s="20">
        <f t="shared" si="6"/>
        <v>0</v>
      </c>
      <c r="M13" s="35">
        <f t="shared" si="7"/>
        <v>0</v>
      </c>
      <c r="N13" s="8">
        <f t="shared" si="8"/>
        <v>0</v>
      </c>
    </row>
    <row r="14" spans="1:15" ht="21.75" customHeight="1" x14ac:dyDescent="0.15">
      <c r="A14" s="25"/>
      <c r="B14" s="6"/>
      <c r="C14" s="10"/>
      <c r="D14" s="19">
        <f t="shared" si="0"/>
        <v>0</v>
      </c>
      <c r="E14" s="20">
        <f t="shared" si="1"/>
        <v>0</v>
      </c>
      <c r="F14" s="10"/>
      <c r="G14" s="19">
        <f t="shared" si="2"/>
        <v>0</v>
      </c>
      <c r="H14" s="19">
        <f t="shared" si="3"/>
        <v>0</v>
      </c>
      <c r="I14" s="14">
        <f t="shared" si="4"/>
        <v>0</v>
      </c>
      <c r="J14" s="10"/>
      <c r="K14" s="19">
        <f t="shared" si="5"/>
        <v>0</v>
      </c>
      <c r="L14" s="20">
        <f t="shared" si="6"/>
        <v>0</v>
      </c>
      <c r="M14" s="35">
        <f t="shared" si="7"/>
        <v>0</v>
      </c>
      <c r="N14" s="8">
        <f t="shared" si="8"/>
        <v>0</v>
      </c>
    </row>
    <row r="15" spans="1:15" s="1" customFormat="1" ht="21.75" customHeight="1" x14ac:dyDescent="0.15">
      <c r="A15" s="25"/>
      <c r="B15" s="6"/>
      <c r="C15" s="10"/>
      <c r="D15" s="19">
        <f t="shared" si="0"/>
        <v>0</v>
      </c>
      <c r="E15" s="20">
        <f t="shared" si="1"/>
        <v>0</v>
      </c>
      <c r="F15" s="10"/>
      <c r="G15" s="19">
        <f t="shared" si="2"/>
        <v>0</v>
      </c>
      <c r="H15" s="19">
        <f t="shared" si="3"/>
        <v>0</v>
      </c>
      <c r="I15" s="14">
        <f t="shared" si="4"/>
        <v>0</v>
      </c>
      <c r="J15" s="10"/>
      <c r="K15" s="19">
        <f t="shared" si="5"/>
        <v>0</v>
      </c>
      <c r="L15" s="20">
        <f t="shared" si="6"/>
        <v>0</v>
      </c>
      <c r="M15" s="35">
        <f t="shared" si="7"/>
        <v>0</v>
      </c>
      <c r="N15" s="8">
        <f t="shared" si="8"/>
        <v>0</v>
      </c>
    </row>
    <row r="16" spans="1:15" ht="21.75" customHeight="1" x14ac:dyDescent="0.15">
      <c r="A16" s="26"/>
      <c r="B16" s="16"/>
      <c r="C16" s="11"/>
      <c r="D16" s="19">
        <f t="shared" si="0"/>
        <v>0</v>
      </c>
      <c r="E16" s="20">
        <f t="shared" si="1"/>
        <v>0</v>
      </c>
      <c r="F16" s="10"/>
      <c r="G16" s="19">
        <f t="shared" si="2"/>
        <v>0</v>
      </c>
      <c r="H16" s="19">
        <f t="shared" si="3"/>
        <v>0</v>
      </c>
      <c r="I16" s="14">
        <f t="shared" si="4"/>
        <v>0</v>
      </c>
      <c r="J16" s="10"/>
      <c r="K16" s="19">
        <f t="shared" si="5"/>
        <v>0</v>
      </c>
      <c r="L16" s="20">
        <f t="shared" si="6"/>
        <v>0</v>
      </c>
      <c r="M16" s="35">
        <f t="shared" si="7"/>
        <v>0</v>
      </c>
      <c r="N16" s="8">
        <f t="shared" si="8"/>
        <v>0</v>
      </c>
    </row>
    <row r="17" spans="1:14" ht="21.75" customHeight="1" x14ac:dyDescent="0.15">
      <c r="A17" s="26"/>
      <c r="B17" s="16"/>
      <c r="C17" s="11"/>
      <c r="D17" s="19">
        <f t="shared" si="0"/>
        <v>0</v>
      </c>
      <c r="E17" s="20">
        <f t="shared" si="1"/>
        <v>0</v>
      </c>
      <c r="F17" s="10"/>
      <c r="G17" s="19">
        <f t="shared" si="2"/>
        <v>0</v>
      </c>
      <c r="H17" s="19">
        <f t="shared" si="3"/>
        <v>0</v>
      </c>
      <c r="I17" s="14">
        <f t="shared" si="4"/>
        <v>0</v>
      </c>
      <c r="J17" s="10"/>
      <c r="K17" s="19">
        <f t="shared" si="5"/>
        <v>0</v>
      </c>
      <c r="L17" s="20">
        <f t="shared" si="6"/>
        <v>0</v>
      </c>
      <c r="M17" s="35">
        <f t="shared" si="7"/>
        <v>0</v>
      </c>
      <c r="N17" s="8">
        <f t="shared" si="8"/>
        <v>0</v>
      </c>
    </row>
    <row r="18" spans="1:14" ht="21.75" customHeight="1" thickBot="1" x14ac:dyDescent="0.2">
      <c r="A18" s="27"/>
      <c r="B18" s="17"/>
      <c r="C18" s="12"/>
      <c r="D18" s="21">
        <f t="shared" si="0"/>
        <v>0</v>
      </c>
      <c r="E18" s="22">
        <f t="shared" si="1"/>
        <v>0</v>
      </c>
      <c r="F18" s="42"/>
      <c r="G18" s="21">
        <f t="shared" si="2"/>
        <v>0</v>
      </c>
      <c r="H18" s="21">
        <f t="shared" si="3"/>
        <v>0</v>
      </c>
      <c r="I18" s="15">
        <f t="shared" si="4"/>
        <v>0</v>
      </c>
      <c r="J18" s="42"/>
      <c r="K18" s="21">
        <f t="shared" si="5"/>
        <v>0</v>
      </c>
      <c r="L18" s="22">
        <f t="shared" si="6"/>
        <v>0</v>
      </c>
      <c r="M18" s="36">
        <f t="shared" si="7"/>
        <v>0</v>
      </c>
      <c r="N18" s="9">
        <f t="shared" si="8"/>
        <v>0</v>
      </c>
    </row>
  </sheetData>
  <mergeCells count="8">
    <mergeCell ref="M3:N4"/>
    <mergeCell ref="C4:E4"/>
    <mergeCell ref="F4:H4"/>
    <mergeCell ref="J4:L4"/>
    <mergeCell ref="C3:E3"/>
    <mergeCell ref="F3:H3"/>
    <mergeCell ref="I3:I5"/>
    <mergeCell ref="J3:L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300" verticalDpi="300"/>
  <headerFooter alignWithMargins="0">
    <oddFooter>&amp;L&amp;F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16"/>
  <sheetViews>
    <sheetView zoomScale="117" workbookViewId="0">
      <selection activeCell="C6" sqref="C6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" customWidth="1"/>
    <col min="4" max="4" width="10.5" customWidth="1"/>
    <col min="5" max="5" width="8.83203125" customWidth="1"/>
  </cols>
  <sheetData>
    <row r="1" spans="1:7" ht="21.75" customHeight="1" x14ac:dyDescent="0.15">
      <c r="A1" s="2" t="s">
        <v>0</v>
      </c>
      <c r="B1" t="s">
        <v>54</v>
      </c>
      <c r="C1" s="29" t="s">
        <v>14</v>
      </c>
      <c r="F1" s="82">
        <v>5</v>
      </c>
    </row>
    <row r="2" spans="1:7" ht="21.75" customHeight="1" thickBot="1" x14ac:dyDescent="0.2">
      <c r="B2">
        <v>50</v>
      </c>
    </row>
    <row r="3" spans="1:7" ht="21.75" customHeight="1" thickBot="1" x14ac:dyDescent="0.2">
      <c r="B3" s="29"/>
      <c r="C3" s="183" t="s">
        <v>2</v>
      </c>
      <c r="D3" s="185"/>
      <c r="E3" s="184"/>
      <c r="F3" s="179" t="s">
        <v>11</v>
      </c>
      <c r="G3" s="180"/>
    </row>
    <row r="4" spans="1:7" ht="21.75" customHeight="1" thickBot="1" x14ac:dyDescent="0.2">
      <c r="C4" s="183" t="s">
        <v>5</v>
      </c>
      <c r="D4" s="185"/>
      <c r="E4" s="184"/>
      <c r="F4" s="181"/>
      <c r="G4" s="182"/>
    </row>
    <row r="5" spans="1:7" ht="29.25" customHeight="1" thickBot="1" x14ac:dyDescent="0.2">
      <c r="A5" s="38" t="s">
        <v>1</v>
      </c>
      <c r="B5" s="43" t="s">
        <v>7</v>
      </c>
      <c r="C5" s="38" t="s">
        <v>3</v>
      </c>
      <c r="D5" s="46" t="s">
        <v>6</v>
      </c>
      <c r="E5" s="46" t="s">
        <v>4</v>
      </c>
      <c r="F5" s="28" t="s">
        <v>12</v>
      </c>
      <c r="G5" s="28" t="s">
        <v>13</v>
      </c>
    </row>
    <row r="6" spans="1:7" s="99" customFormat="1" ht="21.75" customHeight="1" x14ac:dyDescent="0.15">
      <c r="A6" s="99">
        <v>101</v>
      </c>
      <c r="B6" s="104" t="s">
        <v>185</v>
      </c>
      <c r="C6" s="31">
        <v>4</v>
      </c>
      <c r="D6" s="32">
        <f>IF(C6=1,7,(IF(C6=2,5,(IF(C6=3,4,(IF(C6=4,3,(IF(C6=5,2,(IF(C6=6,1,(IF(C6=7,0,0)))))))))))))</f>
        <v>3</v>
      </c>
      <c r="E6" s="33">
        <f>IF(C6=1,7,(IF(C6=2,5,(IF(C6=3,4,(IF(C6=4,3,(IF(C6=5,2,(IF(C6=6,1,(IF(C6=7,0,0)))))))))))))</f>
        <v>3</v>
      </c>
      <c r="F6" s="94">
        <f>D6</f>
        <v>3</v>
      </c>
      <c r="G6" s="13">
        <f>E6*$F$1</f>
        <v>15</v>
      </c>
    </row>
    <row r="7" spans="1:7" s="99" customFormat="1" ht="21.75" customHeight="1" x14ac:dyDescent="0.15">
      <c r="A7" s="99">
        <v>106</v>
      </c>
      <c r="B7" s="104" t="s">
        <v>95</v>
      </c>
      <c r="C7" s="10">
        <v>2</v>
      </c>
      <c r="D7" s="19">
        <f>IF(C7=1,7,(IF(C7=2,5,(IF(C7=3,4,(IF(C7=4,3,(IF(C7=5,2,(IF(C7=6,1,(IF(C7=7,0,0)))))))))))))</f>
        <v>5</v>
      </c>
      <c r="E7" s="20">
        <f>IF(C7=1,7,(IF(C7=2,5,(IF(C7=3,4,(IF(C7=4,3,(IF(C7=5,2,(IF(C7=6,1,(IF(C7=7,0,0)))))))))))))</f>
        <v>5</v>
      </c>
      <c r="F7" s="100">
        <f>D7</f>
        <v>5</v>
      </c>
      <c r="G7" s="14">
        <f>E7*$F$1</f>
        <v>25</v>
      </c>
    </row>
    <row r="8" spans="1:7" s="99" customFormat="1" ht="21.75" customHeight="1" x14ac:dyDescent="0.15">
      <c r="A8" s="10">
        <v>113</v>
      </c>
      <c r="B8" s="90" t="s">
        <v>186</v>
      </c>
      <c r="C8" s="10">
        <v>5</v>
      </c>
      <c r="D8" s="19">
        <f>IF(C8=1,7,(IF(C8=2,5,(IF(C8=3,4,(IF(C8=4,3,(IF(C8=5,2,(IF(C8=6,1,(IF(C8=7,0,0)))))))))))))</f>
        <v>2</v>
      </c>
      <c r="E8" s="20">
        <f>IF(C8=1,7,(IF(C8=2,5,(IF(C8=3,4,(IF(C8=4,3,(IF(C8=5,2,(IF(C8=6,1,(IF(C8=7,0,0)))))))))))))</f>
        <v>2</v>
      </c>
      <c r="F8" s="100">
        <f>D8</f>
        <v>2</v>
      </c>
      <c r="G8" s="14">
        <f>E8*$F$1</f>
        <v>10</v>
      </c>
    </row>
    <row r="9" spans="1:7" s="99" customFormat="1" ht="21.75" customHeight="1" x14ac:dyDescent="0.15">
      <c r="A9" s="25">
        <v>120</v>
      </c>
      <c r="B9" s="104" t="s">
        <v>187</v>
      </c>
      <c r="C9" s="10">
        <v>3</v>
      </c>
      <c r="D9" s="19">
        <f>IF(C9=1,7,(IF(C9=2,5,(IF(C9=3,4,(IF(C9=4,3,(IF(C9=5,2,(IF(C9=6,1,(IF(C9=7,0,0)))))))))))))</f>
        <v>4</v>
      </c>
      <c r="E9" s="20">
        <f>IF(C9=1,7,(IF(C9=2,5,(IF(C9=3,4,(IF(C9=4,3,(IF(C9=5,2,(IF(C9=6,1,(IF(C9=7,0,0)))))))))))))</f>
        <v>4</v>
      </c>
      <c r="F9" s="100">
        <f>D9</f>
        <v>4</v>
      </c>
      <c r="G9" s="14">
        <f>E9*$F$1</f>
        <v>20</v>
      </c>
    </row>
    <row r="10" spans="1:7" ht="21.75" customHeight="1" x14ac:dyDescent="0.15">
      <c r="A10" s="11">
        <v>139</v>
      </c>
      <c r="B10" s="44" t="s">
        <v>73</v>
      </c>
      <c r="C10" s="11">
        <v>1</v>
      </c>
      <c r="D10" s="19">
        <f t="shared" ref="D10:D15" si="0">IF(C10=1,7,(IF(C10=2,5,(IF(C10=3,4,(IF(C10=4,3,(IF(C10=5,2,(IF(C10=6,1,(IF(C10=7,0,0)))))))))))))</f>
        <v>7</v>
      </c>
      <c r="E10" s="20">
        <f t="shared" ref="E10:E15" si="1">IF(C10=1,7,(IF(C10=2,5,(IF(C10=3,4,(IF(C10=4,3,(IF(C10=5,2,(IF(C10=6,1,(IF(C10=7,0,0)))))))))))))</f>
        <v>7</v>
      </c>
      <c r="F10" s="100">
        <f t="shared" ref="F10:F15" si="2">D10</f>
        <v>7</v>
      </c>
      <c r="G10" s="14">
        <f t="shared" ref="G10:G15" si="3">E10*$F$1</f>
        <v>35</v>
      </c>
    </row>
    <row r="11" spans="1:7" ht="21.75" customHeight="1" x14ac:dyDescent="0.15">
      <c r="A11" s="11"/>
      <c r="B11" s="44"/>
      <c r="C11" s="11"/>
      <c r="D11" s="19">
        <f t="shared" si="0"/>
        <v>0</v>
      </c>
      <c r="E11" s="20">
        <f t="shared" si="1"/>
        <v>0</v>
      </c>
      <c r="F11" s="100">
        <f t="shared" si="2"/>
        <v>0</v>
      </c>
      <c r="G11" s="14">
        <f t="shared" si="3"/>
        <v>0</v>
      </c>
    </row>
    <row r="12" spans="1:7" s="1" customFormat="1" ht="21.75" customHeight="1" x14ac:dyDescent="0.15">
      <c r="A12" s="10"/>
      <c r="B12" s="41"/>
      <c r="C12" s="10"/>
      <c r="D12" s="19">
        <f t="shared" si="0"/>
        <v>0</v>
      </c>
      <c r="E12" s="20">
        <f t="shared" si="1"/>
        <v>0</v>
      </c>
      <c r="F12" s="100">
        <f t="shared" si="2"/>
        <v>0</v>
      </c>
      <c r="G12" s="14">
        <f t="shared" si="3"/>
        <v>0</v>
      </c>
    </row>
    <row r="13" spans="1:7" ht="21.75" customHeight="1" x14ac:dyDescent="0.15">
      <c r="A13" s="11"/>
      <c r="B13" s="44"/>
      <c r="C13" s="11"/>
      <c r="D13" s="19">
        <f t="shared" si="0"/>
        <v>0</v>
      </c>
      <c r="E13" s="20">
        <f t="shared" si="1"/>
        <v>0</v>
      </c>
      <c r="F13" s="100">
        <f t="shared" si="2"/>
        <v>0</v>
      </c>
      <c r="G13" s="14">
        <f t="shared" si="3"/>
        <v>0</v>
      </c>
    </row>
    <row r="14" spans="1:7" ht="21.75" customHeight="1" x14ac:dyDescent="0.15">
      <c r="A14" s="11"/>
      <c r="B14" s="44"/>
      <c r="C14" s="11"/>
      <c r="D14" s="19">
        <f t="shared" si="0"/>
        <v>0</v>
      </c>
      <c r="E14" s="20">
        <f t="shared" si="1"/>
        <v>0</v>
      </c>
      <c r="F14" s="100">
        <f t="shared" si="2"/>
        <v>0</v>
      </c>
      <c r="G14" s="14">
        <f t="shared" si="3"/>
        <v>0</v>
      </c>
    </row>
    <row r="15" spans="1:7" ht="21.75" customHeight="1" thickBot="1" x14ac:dyDescent="0.2">
      <c r="A15" s="12"/>
      <c r="B15" s="45"/>
      <c r="C15" s="12"/>
      <c r="D15" s="21">
        <f t="shared" si="0"/>
        <v>0</v>
      </c>
      <c r="E15" s="22">
        <f t="shared" si="1"/>
        <v>0</v>
      </c>
      <c r="F15" s="95">
        <f t="shared" si="2"/>
        <v>0</v>
      </c>
      <c r="G15" s="15">
        <f t="shared" si="3"/>
        <v>0</v>
      </c>
    </row>
    <row r="16" spans="1:7" ht="21.75" customHeight="1" x14ac:dyDescent="0.15">
      <c r="F16" s="2"/>
      <c r="G16" s="2"/>
    </row>
  </sheetData>
  <mergeCells count="3">
    <mergeCell ref="C4:E4"/>
    <mergeCell ref="C3:E3"/>
    <mergeCell ref="F3:G4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16"/>
  <sheetViews>
    <sheetView zoomScaleNormal="100" workbookViewId="0">
      <selection activeCell="B11" sqref="B11"/>
    </sheetView>
  </sheetViews>
  <sheetFormatPr baseColWidth="10" defaultRowHeight="21.75" customHeight="1" x14ac:dyDescent="0.15"/>
  <cols>
    <col min="1" max="1" width="8.5" style="2" customWidth="1"/>
    <col min="2" max="2" width="34.5" bestFit="1" customWidth="1"/>
    <col min="3" max="3" width="5.83203125" bestFit="1" customWidth="1"/>
    <col min="5" max="5" width="8.83203125" customWidth="1"/>
    <col min="6" max="6" width="5.6640625" customWidth="1"/>
    <col min="8" max="8" width="8.83203125" bestFit="1" customWidth="1"/>
    <col min="10" max="10" width="5.33203125" customWidth="1"/>
    <col min="11" max="11" width="11.1640625" customWidth="1"/>
    <col min="12" max="12" width="9" customWidth="1"/>
  </cols>
  <sheetData>
    <row r="1" spans="1:15" ht="21.75" customHeight="1" x14ac:dyDescent="0.15">
      <c r="A1" s="2" t="s">
        <v>0</v>
      </c>
      <c r="B1" t="s">
        <v>50</v>
      </c>
      <c r="F1" s="30"/>
    </row>
    <row r="2" spans="1:15" ht="21.75" customHeight="1" thickBot="1" x14ac:dyDescent="0.2">
      <c r="B2" s="29" t="s">
        <v>14</v>
      </c>
      <c r="C2" s="78">
        <v>6</v>
      </c>
      <c r="D2" s="81"/>
      <c r="E2" s="81"/>
      <c r="F2" s="78">
        <v>6</v>
      </c>
      <c r="G2" s="81"/>
      <c r="H2" s="81"/>
      <c r="I2" s="81"/>
      <c r="J2" s="78">
        <v>6</v>
      </c>
    </row>
    <row r="3" spans="1:15" ht="21.75" customHeight="1" thickBot="1" x14ac:dyDescent="0.2">
      <c r="A3" s="111"/>
      <c r="B3" s="175" t="s">
        <v>193</v>
      </c>
      <c r="C3" s="183" t="s">
        <v>2</v>
      </c>
      <c r="D3" s="185"/>
      <c r="E3" s="184"/>
      <c r="F3" s="183" t="s">
        <v>8</v>
      </c>
      <c r="G3" s="185"/>
      <c r="H3" s="185"/>
      <c r="I3" s="194" t="s">
        <v>9</v>
      </c>
      <c r="J3" s="183" t="s">
        <v>10</v>
      </c>
      <c r="K3" s="185"/>
      <c r="L3" s="184"/>
      <c r="M3" s="179" t="s">
        <v>11</v>
      </c>
      <c r="N3" s="180"/>
    </row>
    <row r="4" spans="1:15" ht="21.75" customHeight="1" thickBot="1" x14ac:dyDescent="0.2">
      <c r="A4" s="111"/>
      <c r="B4" s="102"/>
      <c r="C4" s="183" t="s">
        <v>5</v>
      </c>
      <c r="D4" s="185"/>
      <c r="E4" s="184"/>
      <c r="F4" s="183" t="s">
        <v>5</v>
      </c>
      <c r="G4" s="185"/>
      <c r="H4" s="185"/>
      <c r="I4" s="195"/>
      <c r="J4" s="183" t="s">
        <v>5</v>
      </c>
      <c r="K4" s="185"/>
      <c r="L4" s="184"/>
      <c r="M4" s="181"/>
      <c r="N4" s="182"/>
    </row>
    <row r="5" spans="1:15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4" t="s">
        <v>3</v>
      </c>
      <c r="G5" s="18" t="s">
        <v>6</v>
      </c>
      <c r="H5" s="23" t="s">
        <v>4</v>
      </c>
      <c r="I5" s="196"/>
      <c r="J5" s="4" t="s">
        <v>3</v>
      </c>
      <c r="K5" s="18" t="s">
        <v>6</v>
      </c>
      <c r="L5" s="18" t="s">
        <v>4</v>
      </c>
      <c r="M5" s="28" t="s">
        <v>12</v>
      </c>
      <c r="N5" s="28" t="s">
        <v>13</v>
      </c>
    </row>
    <row r="6" spans="1:15" ht="21.75" customHeight="1" x14ac:dyDescent="0.15">
      <c r="A6" s="10">
        <v>70</v>
      </c>
      <c r="B6" s="41" t="s">
        <v>176</v>
      </c>
      <c r="C6" s="11"/>
      <c r="D6" s="19">
        <f t="shared" ref="D6:D9" si="0">IF(C6=1,7,(IF(C6=2,5,(IF(C6=3,4,(IF(C6=4,3,(IF(C6=5,2,(IF(C6=6,1,(IF(C6=7,0,0)))))))))))))</f>
        <v>0</v>
      </c>
      <c r="E6" s="19">
        <f t="shared" ref="E6:E9" si="1">IF(C6=1,7,(IF(C6=2,5,(IF(C6=3,4,(IF(C6=4,3,(IF(C6=5,2,(IF(C6=6,1,(IF(C6=7,0,0)))))))))))))</f>
        <v>0</v>
      </c>
      <c r="F6" s="10"/>
      <c r="G6" s="19">
        <f t="shared" ref="G6:G9" si="2">IF(F6=1,7,(IF(F6=2,5,(IF(F6=3,4,(IF(F6=4,3,(IF(F6=5,2,(IF(F6=6,1,(IF(F6=7,0,0)))))))))))))</f>
        <v>0</v>
      </c>
      <c r="H6" s="20">
        <f t="shared" ref="H6:H9" si="3">IF(F6=1,7,(IF(F6=2,5,(IF(F6=3,4,(IF(F6=4,3,(IF(F6=5,2,(IF(F6=6,1,(IF(F6=7,0,0)))))))))))))</f>
        <v>0</v>
      </c>
      <c r="I6" s="49">
        <f t="shared" ref="I6:I9" si="4">D6+G6</f>
        <v>0</v>
      </c>
      <c r="J6" s="41"/>
      <c r="K6" s="19">
        <f t="shared" ref="K6:K9" si="5">IF(J6=1,7,(IF(J6=2,5,(IF(J6=3,4,(IF(J6=4,3,(IF(J6=5,2,(IF(J6=6,1,(IF(J6=7,0,0)))))))))))))</f>
        <v>0</v>
      </c>
      <c r="L6" s="20">
        <f t="shared" ref="L6:L9" si="6">IF(J6=1,7,(IF(J6=2,5,(IF(J6=3,4,(IF(J6=4,3,(IF(J6=5,2,(IF(J6=6,1,(IF(J6=7,0,0)))))))))))))</f>
        <v>0</v>
      </c>
      <c r="M6" s="52">
        <f t="shared" ref="M6:M9" si="7">I6+K6</f>
        <v>0</v>
      </c>
      <c r="N6" s="8">
        <f t="shared" ref="N6:N9" si="8">(E6*$C$2)+(H6*$F$2)+(L6*$J$2)</f>
        <v>0</v>
      </c>
    </row>
    <row r="7" spans="1:15" s="1" customFormat="1" ht="21.75" customHeight="1" x14ac:dyDescent="0.15">
      <c r="A7" s="10">
        <v>75</v>
      </c>
      <c r="B7" s="41" t="s">
        <v>135</v>
      </c>
      <c r="C7" s="11">
        <v>6</v>
      </c>
      <c r="D7" s="19">
        <f t="shared" si="0"/>
        <v>1</v>
      </c>
      <c r="E7" s="19">
        <f t="shared" si="1"/>
        <v>1</v>
      </c>
      <c r="F7" s="10">
        <v>4</v>
      </c>
      <c r="G7" s="19">
        <f t="shared" si="2"/>
        <v>3</v>
      </c>
      <c r="H7" s="20">
        <f t="shared" si="3"/>
        <v>3</v>
      </c>
      <c r="I7" s="49">
        <f t="shared" si="4"/>
        <v>4</v>
      </c>
      <c r="J7" s="41">
        <v>6</v>
      </c>
      <c r="K7" s="19">
        <f t="shared" si="5"/>
        <v>1</v>
      </c>
      <c r="L7" s="20">
        <f t="shared" si="6"/>
        <v>1</v>
      </c>
      <c r="M7" s="52">
        <f t="shared" si="7"/>
        <v>5</v>
      </c>
      <c r="N7" s="8">
        <f t="shared" si="8"/>
        <v>30</v>
      </c>
    </row>
    <row r="8" spans="1:15" s="1" customFormat="1" ht="21.75" customHeight="1" x14ac:dyDescent="0.15">
      <c r="A8" s="11">
        <v>78</v>
      </c>
      <c r="B8" s="44" t="s">
        <v>177</v>
      </c>
      <c r="C8" s="10">
        <v>3</v>
      </c>
      <c r="D8" s="19">
        <f t="shared" si="0"/>
        <v>4</v>
      </c>
      <c r="E8" s="19">
        <f t="shared" si="1"/>
        <v>4</v>
      </c>
      <c r="F8" s="10">
        <v>3</v>
      </c>
      <c r="G8" s="19">
        <f t="shared" si="2"/>
        <v>4</v>
      </c>
      <c r="H8" s="20">
        <f t="shared" si="3"/>
        <v>4</v>
      </c>
      <c r="I8" s="49">
        <f t="shared" si="4"/>
        <v>8</v>
      </c>
      <c r="J8" s="41">
        <v>1</v>
      </c>
      <c r="K8" s="19">
        <f t="shared" si="5"/>
        <v>7</v>
      </c>
      <c r="L8" s="20">
        <f t="shared" si="6"/>
        <v>7</v>
      </c>
      <c r="M8" s="52">
        <f t="shared" si="7"/>
        <v>15</v>
      </c>
      <c r="N8" s="8">
        <f t="shared" si="8"/>
        <v>90</v>
      </c>
      <c r="O8" s="1" t="s">
        <v>110</v>
      </c>
    </row>
    <row r="9" spans="1:15" ht="21.75" customHeight="1" x14ac:dyDescent="0.15">
      <c r="A9" s="11">
        <v>100</v>
      </c>
      <c r="B9" s="44" t="s">
        <v>116</v>
      </c>
      <c r="C9" s="11">
        <v>1</v>
      </c>
      <c r="D9" s="19">
        <f t="shared" si="0"/>
        <v>7</v>
      </c>
      <c r="E9" s="19">
        <f t="shared" si="1"/>
        <v>7</v>
      </c>
      <c r="F9" s="10">
        <v>1</v>
      </c>
      <c r="G9" s="19">
        <f t="shared" si="2"/>
        <v>7</v>
      </c>
      <c r="H9" s="20">
        <f t="shared" si="3"/>
        <v>7</v>
      </c>
      <c r="I9" s="49">
        <f t="shared" si="4"/>
        <v>14</v>
      </c>
      <c r="J9" s="41">
        <v>2</v>
      </c>
      <c r="K9" s="19">
        <f t="shared" si="5"/>
        <v>5</v>
      </c>
      <c r="L9" s="20">
        <f t="shared" si="6"/>
        <v>5</v>
      </c>
      <c r="M9" s="52">
        <f t="shared" si="7"/>
        <v>19</v>
      </c>
      <c r="N9" s="8">
        <f t="shared" si="8"/>
        <v>114</v>
      </c>
      <c r="O9" t="s">
        <v>109</v>
      </c>
    </row>
    <row r="10" spans="1:15" ht="21.75" customHeight="1" x14ac:dyDescent="0.15">
      <c r="A10" s="11">
        <v>69</v>
      </c>
      <c r="B10" s="44" t="s">
        <v>114</v>
      </c>
      <c r="C10" s="11">
        <v>2</v>
      </c>
      <c r="D10" s="19">
        <f t="shared" ref="D10:D11" si="9">IF(C10=1,7,(IF(C10=2,5,(IF(C10=3,4,(IF(C10=4,3,(IF(C10=5,2,(IF(C10=6,1,(IF(C10=7,0,0)))))))))))))</f>
        <v>5</v>
      </c>
      <c r="E10" s="19">
        <f t="shared" ref="E10:E11" si="10">IF(C10=1,7,(IF(C10=2,5,(IF(C10=3,4,(IF(C10=4,3,(IF(C10=5,2,(IF(C10=6,1,(IF(C10=7,0,0)))))))))))))</f>
        <v>5</v>
      </c>
      <c r="F10" s="10">
        <v>5</v>
      </c>
      <c r="G10" s="19">
        <f t="shared" ref="G10:G11" si="11">IF(F10=1,7,(IF(F10=2,5,(IF(F10=3,4,(IF(F10=4,3,(IF(F10=5,2,(IF(F10=6,1,(IF(F10=7,0,0)))))))))))))</f>
        <v>2</v>
      </c>
      <c r="H10" s="20">
        <f t="shared" ref="H10:H11" si="12">IF(F10=1,7,(IF(F10=2,5,(IF(F10=3,4,(IF(F10=4,3,(IF(F10=5,2,(IF(F10=6,1,(IF(F10=7,0,0)))))))))))))</f>
        <v>2</v>
      </c>
      <c r="I10" s="49">
        <f t="shared" ref="I10:I11" si="13">D10+G10</f>
        <v>7</v>
      </c>
      <c r="J10" s="41">
        <v>5</v>
      </c>
      <c r="K10" s="19">
        <f t="shared" ref="K10:K11" si="14">IF(J10=1,7,(IF(J10=2,5,(IF(J10=3,4,(IF(J10=4,3,(IF(J10=5,2,(IF(J10=6,1,(IF(J10=7,0,0)))))))))))))</f>
        <v>2</v>
      </c>
      <c r="L10" s="20">
        <f t="shared" ref="L10:L11" si="15">IF(J10=1,7,(IF(J10=2,5,(IF(J10=3,4,(IF(J10=4,3,(IF(J10=5,2,(IF(J10=6,1,(IF(J10=7,0,0)))))))))))))</f>
        <v>2</v>
      </c>
      <c r="M10" s="52">
        <f t="shared" ref="M10:M11" si="16">I10+K10</f>
        <v>9</v>
      </c>
      <c r="N10" s="8">
        <f t="shared" ref="N10:N11" si="17">(E10*$C$2)+(H10*$F$2)+(L10*$J$2)</f>
        <v>54</v>
      </c>
    </row>
    <row r="11" spans="1:15" ht="21.75" customHeight="1" x14ac:dyDescent="0.15">
      <c r="A11" s="11">
        <v>143</v>
      </c>
      <c r="B11" s="44" t="s">
        <v>197</v>
      </c>
      <c r="C11" s="11">
        <v>4</v>
      </c>
      <c r="D11" s="19">
        <f t="shared" si="9"/>
        <v>3</v>
      </c>
      <c r="E11" s="19">
        <f t="shared" si="10"/>
        <v>3</v>
      </c>
      <c r="F11" s="10">
        <v>2</v>
      </c>
      <c r="G11" s="19">
        <f t="shared" si="11"/>
        <v>5</v>
      </c>
      <c r="H11" s="20">
        <f t="shared" si="12"/>
        <v>5</v>
      </c>
      <c r="I11" s="49">
        <f t="shared" si="13"/>
        <v>8</v>
      </c>
      <c r="J11" s="41">
        <v>3</v>
      </c>
      <c r="K11" s="19">
        <f t="shared" si="14"/>
        <v>4</v>
      </c>
      <c r="L11" s="20">
        <f t="shared" si="15"/>
        <v>4</v>
      </c>
      <c r="M11" s="52">
        <f t="shared" si="16"/>
        <v>12</v>
      </c>
      <c r="N11" s="8">
        <f t="shared" si="17"/>
        <v>72</v>
      </c>
    </row>
    <row r="12" spans="1:15" ht="21.75" customHeight="1" x14ac:dyDescent="0.15">
      <c r="A12" s="11">
        <v>76</v>
      </c>
      <c r="B12" s="44" t="s">
        <v>115</v>
      </c>
      <c r="C12" s="11">
        <v>5</v>
      </c>
      <c r="D12" s="19">
        <f t="shared" ref="D12:D16" si="18">IF(C12=1,7,(IF(C12=2,5,(IF(C12=3,4,(IF(C12=4,3,(IF(C12=5,2,(IF(C12=6,1,(IF(C12=7,0,0)))))))))))))</f>
        <v>2</v>
      </c>
      <c r="E12" s="19">
        <f t="shared" ref="E12:E16" si="19">IF(C12=1,7,(IF(C12=2,5,(IF(C12=3,4,(IF(C12=4,3,(IF(C12=5,2,(IF(C12=6,1,(IF(C12=7,0,0)))))))))))))</f>
        <v>2</v>
      </c>
      <c r="F12" s="10">
        <v>6</v>
      </c>
      <c r="G12" s="19">
        <f t="shared" ref="G12:G16" si="20">IF(F12=1,7,(IF(F12=2,5,(IF(F12=3,4,(IF(F12=4,3,(IF(F12=5,2,(IF(F12=6,1,(IF(F12=7,0,0)))))))))))))</f>
        <v>1</v>
      </c>
      <c r="H12" s="20">
        <f t="shared" ref="H12:H16" si="21">IF(F12=1,7,(IF(F12=2,5,(IF(F12=3,4,(IF(F12=4,3,(IF(F12=5,2,(IF(F12=6,1,(IF(F12=7,0,0)))))))))))))</f>
        <v>1</v>
      </c>
      <c r="I12" s="49">
        <f t="shared" ref="I12:I16" si="22">D12+G12</f>
        <v>3</v>
      </c>
      <c r="J12" s="41">
        <v>4</v>
      </c>
      <c r="K12" s="19">
        <f t="shared" ref="K12:K16" si="23">IF(J12=1,7,(IF(J12=2,5,(IF(J12=3,4,(IF(J12=4,3,(IF(J12=5,2,(IF(J12=6,1,(IF(J12=7,0,0)))))))))))))</f>
        <v>3</v>
      </c>
      <c r="L12" s="20">
        <f t="shared" ref="L12:L16" si="24">IF(J12=1,7,(IF(J12=2,5,(IF(J12=3,4,(IF(J12=4,3,(IF(J12=5,2,(IF(J12=6,1,(IF(J12=7,0,0)))))))))))))</f>
        <v>3</v>
      </c>
      <c r="M12" s="52">
        <f t="shared" ref="M12:M16" si="25">I12+K12</f>
        <v>6</v>
      </c>
      <c r="N12" s="8">
        <f t="shared" ref="N12:N16" si="26">(E12*$C$2)+(H12*$F$2)+(L12*$J$2)</f>
        <v>36</v>
      </c>
    </row>
    <row r="13" spans="1:15" ht="21.75" customHeight="1" x14ac:dyDescent="0.15">
      <c r="A13" s="11"/>
      <c r="B13" s="44"/>
      <c r="C13" s="11"/>
      <c r="D13" s="19">
        <f t="shared" si="18"/>
        <v>0</v>
      </c>
      <c r="E13" s="19">
        <f t="shared" si="19"/>
        <v>0</v>
      </c>
      <c r="F13" s="10"/>
      <c r="G13" s="19">
        <f t="shared" si="20"/>
        <v>0</v>
      </c>
      <c r="H13" s="20">
        <f t="shared" si="21"/>
        <v>0</v>
      </c>
      <c r="I13" s="49">
        <f t="shared" si="22"/>
        <v>0</v>
      </c>
      <c r="J13" s="41"/>
      <c r="K13" s="19">
        <f t="shared" si="23"/>
        <v>0</v>
      </c>
      <c r="L13" s="20">
        <f t="shared" si="24"/>
        <v>0</v>
      </c>
      <c r="M13" s="52">
        <f t="shared" si="25"/>
        <v>0</v>
      </c>
      <c r="N13" s="8">
        <f t="shared" si="26"/>
        <v>0</v>
      </c>
    </row>
    <row r="14" spans="1:15" ht="21.75" customHeight="1" x14ac:dyDescent="0.15">
      <c r="A14" s="11"/>
      <c r="B14" s="44"/>
      <c r="C14" s="11"/>
      <c r="D14" s="19">
        <f t="shared" si="18"/>
        <v>0</v>
      </c>
      <c r="E14" s="19">
        <f t="shared" si="19"/>
        <v>0</v>
      </c>
      <c r="F14" s="10"/>
      <c r="G14" s="19">
        <f t="shared" si="20"/>
        <v>0</v>
      </c>
      <c r="H14" s="20">
        <f t="shared" si="21"/>
        <v>0</v>
      </c>
      <c r="I14" s="49">
        <f t="shared" si="22"/>
        <v>0</v>
      </c>
      <c r="J14" s="41"/>
      <c r="K14" s="19">
        <f t="shared" si="23"/>
        <v>0</v>
      </c>
      <c r="L14" s="20">
        <f t="shared" si="24"/>
        <v>0</v>
      </c>
      <c r="M14" s="52">
        <f t="shared" si="25"/>
        <v>0</v>
      </c>
      <c r="N14" s="8">
        <f t="shared" si="26"/>
        <v>0</v>
      </c>
    </row>
    <row r="15" spans="1:15" ht="21.75" customHeight="1" x14ac:dyDescent="0.15">
      <c r="A15" s="11"/>
      <c r="B15" s="44"/>
      <c r="C15" s="11"/>
      <c r="D15" s="19">
        <f t="shared" si="18"/>
        <v>0</v>
      </c>
      <c r="E15" s="19">
        <f t="shared" si="19"/>
        <v>0</v>
      </c>
      <c r="F15" s="10"/>
      <c r="G15" s="19">
        <f t="shared" si="20"/>
        <v>0</v>
      </c>
      <c r="H15" s="20">
        <f t="shared" si="21"/>
        <v>0</v>
      </c>
      <c r="I15" s="49">
        <f t="shared" si="22"/>
        <v>0</v>
      </c>
      <c r="J15" s="41"/>
      <c r="K15" s="19">
        <f t="shared" si="23"/>
        <v>0</v>
      </c>
      <c r="L15" s="20">
        <f t="shared" si="24"/>
        <v>0</v>
      </c>
      <c r="M15" s="52">
        <f t="shared" si="25"/>
        <v>0</v>
      </c>
      <c r="N15" s="8">
        <f t="shared" si="26"/>
        <v>0</v>
      </c>
    </row>
    <row r="16" spans="1:15" ht="21.75" customHeight="1" thickBot="1" x14ac:dyDescent="0.2">
      <c r="A16" s="176"/>
      <c r="B16" s="177"/>
      <c r="C16" s="176"/>
      <c r="D16" s="161">
        <f t="shared" si="18"/>
        <v>0</v>
      </c>
      <c r="E16" s="161">
        <f t="shared" si="19"/>
        <v>0</v>
      </c>
      <c r="F16" s="159"/>
      <c r="G16" s="161">
        <f t="shared" si="20"/>
        <v>0</v>
      </c>
      <c r="H16" s="162">
        <f t="shared" si="21"/>
        <v>0</v>
      </c>
      <c r="I16" s="163">
        <f t="shared" si="22"/>
        <v>0</v>
      </c>
      <c r="J16" s="160"/>
      <c r="K16" s="161">
        <f t="shared" si="23"/>
        <v>0</v>
      </c>
      <c r="L16" s="162">
        <f t="shared" si="24"/>
        <v>0</v>
      </c>
      <c r="M16" s="164">
        <f t="shared" si="25"/>
        <v>0</v>
      </c>
      <c r="N16" s="165">
        <f t="shared" si="26"/>
        <v>0</v>
      </c>
    </row>
  </sheetData>
  <mergeCells count="8">
    <mergeCell ref="M3:N4"/>
    <mergeCell ref="C4:E4"/>
    <mergeCell ref="F4:H4"/>
    <mergeCell ref="J4:L4"/>
    <mergeCell ref="C3:E3"/>
    <mergeCell ref="F3:H3"/>
    <mergeCell ref="I3:I5"/>
    <mergeCell ref="J3:L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300" verticalDpi="300"/>
  <headerFooter alignWithMargins="0">
    <oddFooter>&amp;L&amp;F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18"/>
  <sheetViews>
    <sheetView zoomScale="111" workbookViewId="0">
      <selection activeCell="C6" sqref="C6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" customWidth="1"/>
    <col min="4" max="4" width="10.5" customWidth="1"/>
    <col min="5" max="5" width="8.83203125" customWidth="1"/>
  </cols>
  <sheetData>
    <row r="1" spans="1:7" ht="21.75" customHeight="1" x14ac:dyDescent="0.15">
      <c r="A1" s="2" t="s">
        <v>0</v>
      </c>
      <c r="B1" t="s">
        <v>25</v>
      </c>
      <c r="C1" s="29" t="s">
        <v>14</v>
      </c>
      <c r="F1" s="82">
        <v>8</v>
      </c>
    </row>
    <row r="2" spans="1:7" ht="21.75" customHeight="1" thickBot="1" x14ac:dyDescent="0.2">
      <c r="B2">
        <v>46</v>
      </c>
    </row>
    <row r="3" spans="1:7" ht="21.75" customHeight="1" thickBot="1" x14ac:dyDescent="0.2">
      <c r="B3" s="29"/>
      <c r="C3" s="183" t="s">
        <v>2</v>
      </c>
      <c r="D3" s="185"/>
      <c r="E3" s="184"/>
      <c r="F3" s="179" t="s">
        <v>11</v>
      </c>
      <c r="G3" s="180"/>
    </row>
    <row r="4" spans="1:7" ht="21.75" customHeight="1" thickBot="1" x14ac:dyDescent="0.2">
      <c r="C4" s="183" t="s">
        <v>5</v>
      </c>
      <c r="D4" s="185"/>
      <c r="E4" s="184"/>
      <c r="F4" s="181"/>
      <c r="G4" s="182"/>
    </row>
    <row r="5" spans="1:7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28" t="s">
        <v>12</v>
      </c>
      <c r="G5" s="28" t="s">
        <v>13</v>
      </c>
    </row>
    <row r="6" spans="1:7" s="1" customFormat="1" ht="21.75" customHeight="1" x14ac:dyDescent="0.15">
      <c r="A6" s="11">
        <v>69</v>
      </c>
      <c r="B6" s="44" t="s">
        <v>114</v>
      </c>
      <c r="C6" s="10">
        <v>2</v>
      </c>
      <c r="D6" s="19">
        <f t="shared" ref="D6:D18" si="0">IF(C6=1,7,(IF(C6=2,5,(IF(C6=3,4,(IF(C6=4,3,(IF(C6=5,2,(IF(C6=6,1,(IF(C6=7,0,0)))))))))))))</f>
        <v>5</v>
      </c>
      <c r="E6" s="20">
        <f t="shared" ref="E6:E18" si="1">IF(C6=1,7,(IF(C6=2,5,(IF(C6=3,4,(IF(C6=4,3,(IF(C6=5,2,(IF(C6=6,1,(IF(C6=7,0,0)))))))))))))</f>
        <v>5</v>
      </c>
      <c r="F6" s="8">
        <f t="shared" ref="F6:F18" si="2">D6</f>
        <v>5</v>
      </c>
      <c r="G6" s="8">
        <f t="shared" ref="G6:G18" si="3">E6*$F$1</f>
        <v>40</v>
      </c>
    </row>
    <row r="7" spans="1:7" s="1" customFormat="1" ht="21.75" customHeight="1" x14ac:dyDescent="0.15">
      <c r="A7" s="11">
        <v>75</v>
      </c>
      <c r="B7" s="44" t="s">
        <v>182</v>
      </c>
      <c r="C7" s="10">
        <v>1</v>
      </c>
      <c r="D7" s="19">
        <f t="shared" si="0"/>
        <v>7</v>
      </c>
      <c r="E7" s="20">
        <f t="shared" si="1"/>
        <v>7</v>
      </c>
      <c r="F7" s="8">
        <f t="shared" si="2"/>
        <v>7</v>
      </c>
      <c r="G7" s="8">
        <f t="shared" si="3"/>
        <v>56</v>
      </c>
    </row>
    <row r="8" spans="1:7" s="1" customFormat="1" ht="21.75" customHeight="1" x14ac:dyDescent="0.15">
      <c r="A8" s="11">
        <v>121</v>
      </c>
      <c r="B8" s="44" t="s">
        <v>108</v>
      </c>
      <c r="C8" s="10"/>
      <c r="D8" s="19">
        <f t="shared" si="0"/>
        <v>0</v>
      </c>
      <c r="E8" s="20">
        <f t="shared" si="1"/>
        <v>0</v>
      </c>
      <c r="F8" s="8">
        <f t="shared" si="2"/>
        <v>0</v>
      </c>
      <c r="G8" s="8">
        <f t="shared" si="3"/>
        <v>0</v>
      </c>
    </row>
    <row r="9" spans="1:7" s="1" customFormat="1" ht="21.75" customHeight="1" x14ac:dyDescent="0.15">
      <c r="A9" s="11">
        <v>131</v>
      </c>
      <c r="B9" s="44" t="s">
        <v>80</v>
      </c>
      <c r="C9" s="11">
        <v>8</v>
      </c>
      <c r="D9" s="19">
        <f t="shared" si="0"/>
        <v>0</v>
      </c>
      <c r="E9" s="20">
        <f t="shared" si="1"/>
        <v>0</v>
      </c>
      <c r="F9" s="8">
        <f t="shared" si="2"/>
        <v>0</v>
      </c>
      <c r="G9" s="8">
        <f t="shared" si="3"/>
        <v>0</v>
      </c>
    </row>
    <row r="10" spans="1:7" s="1" customFormat="1" ht="21.75" customHeight="1" x14ac:dyDescent="0.15">
      <c r="A10" s="11">
        <v>122</v>
      </c>
      <c r="B10" s="44" t="s">
        <v>183</v>
      </c>
      <c r="C10" s="11">
        <v>6</v>
      </c>
      <c r="D10" s="19">
        <f t="shared" si="0"/>
        <v>1</v>
      </c>
      <c r="E10" s="20">
        <f t="shared" si="1"/>
        <v>1</v>
      </c>
      <c r="F10" s="8">
        <f t="shared" si="2"/>
        <v>1</v>
      </c>
      <c r="G10" s="8">
        <f t="shared" si="3"/>
        <v>8</v>
      </c>
    </row>
    <row r="11" spans="1:7" s="1" customFormat="1" ht="21.75" customHeight="1" x14ac:dyDescent="0.15">
      <c r="A11" s="10">
        <v>100</v>
      </c>
      <c r="B11" s="41" t="s">
        <v>194</v>
      </c>
      <c r="C11" s="11">
        <v>3</v>
      </c>
      <c r="D11" s="19">
        <f t="shared" si="0"/>
        <v>4</v>
      </c>
      <c r="E11" s="20">
        <f t="shared" si="1"/>
        <v>4</v>
      </c>
      <c r="F11" s="8">
        <f t="shared" si="2"/>
        <v>4</v>
      </c>
      <c r="G11" s="8">
        <f t="shared" si="3"/>
        <v>32</v>
      </c>
    </row>
    <row r="12" spans="1:7" s="1" customFormat="1" ht="21.75" customHeight="1" x14ac:dyDescent="0.15">
      <c r="A12" s="11">
        <v>143</v>
      </c>
      <c r="B12" s="44" t="s">
        <v>196</v>
      </c>
      <c r="C12" s="11">
        <v>4</v>
      </c>
      <c r="D12" s="19">
        <f t="shared" si="0"/>
        <v>3</v>
      </c>
      <c r="E12" s="20">
        <f t="shared" si="1"/>
        <v>3</v>
      </c>
      <c r="F12" s="8">
        <f t="shared" si="2"/>
        <v>3</v>
      </c>
      <c r="G12" s="8">
        <f t="shared" si="3"/>
        <v>24</v>
      </c>
    </row>
    <row r="13" spans="1:7" ht="21.75" customHeight="1" x14ac:dyDescent="0.15">
      <c r="A13" s="10">
        <v>76</v>
      </c>
      <c r="B13" s="41" t="s">
        <v>115</v>
      </c>
      <c r="C13" s="11">
        <v>5</v>
      </c>
      <c r="D13" s="19">
        <f t="shared" si="0"/>
        <v>2</v>
      </c>
      <c r="E13" s="20">
        <f t="shared" si="1"/>
        <v>2</v>
      </c>
      <c r="F13" s="8">
        <f t="shared" si="2"/>
        <v>2</v>
      </c>
      <c r="G13" s="8">
        <f t="shared" si="3"/>
        <v>16</v>
      </c>
    </row>
    <row r="14" spans="1:7" s="1" customFormat="1" ht="21.75" customHeight="1" x14ac:dyDescent="0.15">
      <c r="A14" s="11">
        <v>78</v>
      </c>
      <c r="B14" s="44" t="s">
        <v>195</v>
      </c>
      <c r="C14" s="10">
        <v>7</v>
      </c>
      <c r="D14" s="19">
        <f t="shared" si="0"/>
        <v>0</v>
      </c>
      <c r="E14" s="20">
        <f t="shared" si="1"/>
        <v>0</v>
      </c>
      <c r="F14" s="8">
        <f t="shared" si="2"/>
        <v>0</v>
      </c>
      <c r="G14" s="8">
        <f t="shared" si="3"/>
        <v>0</v>
      </c>
    </row>
    <row r="15" spans="1:7" s="1" customFormat="1" ht="21.75" customHeight="1" x14ac:dyDescent="0.15">
      <c r="A15" s="11"/>
      <c r="B15" s="44"/>
      <c r="C15" s="10"/>
      <c r="D15" s="19">
        <f t="shared" si="0"/>
        <v>0</v>
      </c>
      <c r="E15" s="20">
        <f t="shared" si="1"/>
        <v>0</v>
      </c>
      <c r="F15" s="8">
        <f t="shared" si="2"/>
        <v>0</v>
      </c>
      <c r="G15" s="8">
        <f t="shared" si="3"/>
        <v>0</v>
      </c>
    </row>
    <row r="16" spans="1:7" ht="21.75" customHeight="1" x14ac:dyDescent="0.15">
      <c r="A16" s="10"/>
      <c r="B16" s="41"/>
      <c r="C16" s="11"/>
      <c r="D16" s="19">
        <f t="shared" si="0"/>
        <v>0</v>
      </c>
      <c r="E16" s="20">
        <f t="shared" si="1"/>
        <v>0</v>
      </c>
      <c r="F16" s="8">
        <f t="shared" si="2"/>
        <v>0</v>
      </c>
      <c r="G16" s="8">
        <f t="shared" si="3"/>
        <v>0</v>
      </c>
    </row>
    <row r="17" spans="1:7" ht="21.75" customHeight="1" x14ac:dyDescent="0.15">
      <c r="A17" s="26"/>
      <c r="B17" s="16"/>
      <c r="C17" s="11"/>
      <c r="D17" s="19">
        <f t="shared" si="0"/>
        <v>0</v>
      </c>
      <c r="E17" s="20">
        <f t="shared" si="1"/>
        <v>0</v>
      </c>
      <c r="F17" s="8">
        <f t="shared" si="2"/>
        <v>0</v>
      </c>
      <c r="G17" s="8">
        <f t="shared" si="3"/>
        <v>0</v>
      </c>
    </row>
    <row r="18" spans="1:7" s="1" customFormat="1" ht="21.75" customHeight="1" thickBot="1" x14ac:dyDescent="0.2">
      <c r="A18" s="108"/>
      <c r="B18" s="112"/>
      <c r="C18" s="42"/>
      <c r="D18" s="21">
        <f t="shared" si="0"/>
        <v>0</v>
      </c>
      <c r="E18" s="22">
        <f t="shared" si="1"/>
        <v>0</v>
      </c>
      <c r="F18" s="9">
        <f t="shared" si="2"/>
        <v>0</v>
      </c>
      <c r="G18" s="9">
        <f t="shared" si="3"/>
        <v>0</v>
      </c>
    </row>
  </sheetData>
  <mergeCells count="3">
    <mergeCell ref="C4:E4"/>
    <mergeCell ref="C3:E3"/>
    <mergeCell ref="F3:G4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16"/>
  <sheetViews>
    <sheetView zoomScale="150" workbookViewId="0">
      <selection activeCell="F1" sqref="F1"/>
    </sheetView>
  </sheetViews>
  <sheetFormatPr baseColWidth="10" defaultRowHeight="21.75" customHeight="1" x14ac:dyDescent="0.15"/>
  <cols>
    <col min="1" max="1" width="8.5" style="2" customWidth="1"/>
    <col min="2" max="2" width="38.6640625" bestFit="1" customWidth="1"/>
    <col min="3" max="3" width="5" customWidth="1"/>
    <col min="4" max="4" width="10.5" customWidth="1"/>
    <col min="5" max="5" width="8.83203125" customWidth="1"/>
  </cols>
  <sheetData>
    <row r="1" spans="1:7" ht="21.75" customHeight="1" x14ac:dyDescent="0.15">
      <c r="A1" s="2" t="s">
        <v>0</v>
      </c>
      <c r="B1" t="s">
        <v>24</v>
      </c>
      <c r="C1" s="29" t="s">
        <v>14</v>
      </c>
      <c r="F1" s="82"/>
    </row>
    <row r="2" spans="1:7" ht="21.75" customHeight="1" thickBot="1" x14ac:dyDescent="0.2">
      <c r="B2">
        <v>55</v>
      </c>
    </row>
    <row r="3" spans="1:7" ht="21.75" customHeight="1" thickBot="1" x14ac:dyDescent="0.2">
      <c r="B3" s="29"/>
      <c r="C3" s="183" t="s">
        <v>2</v>
      </c>
      <c r="D3" s="185"/>
      <c r="E3" s="184"/>
      <c r="F3" s="179" t="s">
        <v>11</v>
      </c>
      <c r="G3" s="180"/>
    </row>
    <row r="4" spans="1:7" ht="21.75" customHeight="1" thickBot="1" x14ac:dyDescent="0.2">
      <c r="C4" s="183" t="s">
        <v>5</v>
      </c>
      <c r="D4" s="185"/>
      <c r="E4" s="184"/>
      <c r="F4" s="181"/>
      <c r="G4" s="182"/>
    </row>
    <row r="5" spans="1:7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28" t="s">
        <v>12</v>
      </c>
      <c r="G5" s="28" t="s">
        <v>13</v>
      </c>
    </row>
    <row r="6" spans="1:7" s="1" customFormat="1" ht="21.75" customHeight="1" x14ac:dyDescent="0.15">
      <c r="A6" s="11">
        <v>104</v>
      </c>
      <c r="B6" s="44" t="s">
        <v>160</v>
      </c>
      <c r="C6" s="11"/>
      <c r="D6" s="19">
        <f t="shared" ref="D6:D15" si="0">IF(C6=1,7,(IF(C6=2,5,(IF(C6=3,4,(IF(C6=4,3,(IF(C6=5,2,(IF(C6=6,1,(IF(C6=7,0,0)))))))))))))</f>
        <v>0</v>
      </c>
      <c r="E6" s="20">
        <f t="shared" ref="E6:E15" si="1">IF(C6=1,7,(IF(C6=2,5,(IF(C6=3,4,(IF(C6=4,3,(IF(C6=5,2,(IF(C6=6,1,(IF(C6=7,0,0)))))))))))))</f>
        <v>0</v>
      </c>
      <c r="F6" s="54">
        <f t="shared" ref="F6:F15" si="2">D6</f>
        <v>0</v>
      </c>
      <c r="G6" s="8">
        <f t="shared" ref="G6:G15" si="3">E6*$F$1</f>
        <v>0</v>
      </c>
    </row>
    <row r="7" spans="1:7" s="1" customFormat="1" ht="21.75" customHeight="1" x14ac:dyDescent="0.15">
      <c r="A7" s="10"/>
      <c r="B7" s="41"/>
      <c r="C7" s="10"/>
      <c r="D7" s="19">
        <f t="shared" si="0"/>
        <v>0</v>
      </c>
      <c r="E7" s="20">
        <f t="shared" si="1"/>
        <v>0</v>
      </c>
      <c r="F7" s="54">
        <f t="shared" si="2"/>
        <v>0</v>
      </c>
      <c r="G7" s="8">
        <f t="shared" si="3"/>
        <v>0</v>
      </c>
    </row>
    <row r="8" spans="1:7" s="1" customFormat="1" ht="21.75" customHeight="1" x14ac:dyDescent="0.15">
      <c r="A8" s="10"/>
      <c r="B8" s="41"/>
      <c r="C8" s="10"/>
      <c r="D8" s="19">
        <f t="shared" si="0"/>
        <v>0</v>
      </c>
      <c r="E8" s="20">
        <f t="shared" si="1"/>
        <v>0</v>
      </c>
      <c r="F8" s="54">
        <f t="shared" si="2"/>
        <v>0</v>
      </c>
      <c r="G8" s="8">
        <f t="shared" si="3"/>
        <v>0</v>
      </c>
    </row>
    <row r="9" spans="1:7" s="1" customFormat="1" ht="21.75" customHeight="1" x14ac:dyDescent="0.15">
      <c r="A9" s="10"/>
      <c r="B9" s="41"/>
      <c r="C9" s="10"/>
      <c r="D9" s="19">
        <f t="shared" si="0"/>
        <v>0</v>
      </c>
      <c r="E9" s="20">
        <f t="shared" si="1"/>
        <v>0</v>
      </c>
      <c r="F9" s="54">
        <f t="shared" si="2"/>
        <v>0</v>
      </c>
      <c r="G9" s="8">
        <f t="shared" si="3"/>
        <v>0</v>
      </c>
    </row>
    <row r="10" spans="1:7" ht="21.75" customHeight="1" x14ac:dyDescent="0.15">
      <c r="A10" s="11"/>
      <c r="B10" s="44"/>
      <c r="C10" s="11"/>
      <c r="D10" s="19">
        <f t="shared" si="0"/>
        <v>0</v>
      </c>
      <c r="E10" s="20">
        <f t="shared" si="1"/>
        <v>0</v>
      </c>
      <c r="F10" s="54">
        <f t="shared" si="2"/>
        <v>0</v>
      </c>
      <c r="G10" s="8">
        <f t="shared" si="3"/>
        <v>0</v>
      </c>
    </row>
    <row r="11" spans="1:7" ht="21.75" customHeight="1" x14ac:dyDescent="0.15">
      <c r="A11" s="10"/>
      <c r="B11" s="41"/>
      <c r="C11" s="10"/>
      <c r="D11" s="19">
        <f t="shared" si="0"/>
        <v>0</v>
      </c>
      <c r="E11" s="20">
        <f t="shared" si="1"/>
        <v>0</v>
      </c>
      <c r="F11" s="54">
        <f t="shared" si="2"/>
        <v>0</v>
      </c>
      <c r="G11" s="8">
        <f t="shared" si="3"/>
        <v>0</v>
      </c>
    </row>
    <row r="12" spans="1:7" s="1" customFormat="1" ht="21.75" customHeight="1" x14ac:dyDescent="0.15">
      <c r="A12" s="10"/>
      <c r="B12" s="41"/>
      <c r="C12" s="10"/>
      <c r="D12" s="19">
        <f t="shared" si="0"/>
        <v>0</v>
      </c>
      <c r="E12" s="20">
        <f t="shared" si="1"/>
        <v>0</v>
      </c>
      <c r="F12" s="54">
        <f t="shared" si="2"/>
        <v>0</v>
      </c>
      <c r="G12" s="8">
        <f t="shared" si="3"/>
        <v>0</v>
      </c>
    </row>
    <row r="13" spans="1:7" ht="21.75" customHeight="1" x14ac:dyDescent="0.15">
      <c r="A13" s="11"/>
      <c r="B13" s="44"/>
      <c r="C13" s="11"/>
      <c r="D13" s="19">
        <f t="shared" si="0"/>
        <v>0</v>
      </c>
      <c r="E13" s="20">
        <f t="shared" si="1"/>
        <v>0</v>
      </c>
      <c r="F13" s="54">
        <f t="shared" si="2"/>
        <v>0</v>
      </c>
      <c r="G13" s="8">
        <f t="shared" si="3"/>
        <v>0</v>
      </c>
    </row>
    <row r="14" spans="1:7" ht="21.75" customHeight="1" x14ac:dyDescent="0.15">
      <c r="A14" s="11"/>
      <c r="B14" s="44"/>
      <c r="C14" s="11"/>
      <c r="D14" s="19">
        <f t="shared" si="0"/>
        <v>0</v>
      </c>
      <c r="E14" s="20">
        <f t="shared" si="1"/>
        <v>0</v>
      </c>
      <c r="F14" s="54">
        <f t="shared" si="2"/>
        <v>0</v>
      </c>
      <c r="G14" s="8">
        <f t="shared" si="3"/>
        <v>0</v>
      </c>
    </row>
    <row r="15" spans="1:7" ht="21.75" customHeight="1" thickBot="1" x14ac:dyDescent="0.2">
      <c r="A15" s="12"/>
      <c r="B15" s="45"/>
      <c r="C15" s="12"/>
      <c r="D15" s="21">
        <f t="shared" si="0"/>
        <v>0</v>
      </c>
      <c r="E15" s="22">
        <f t="shared" si="1"/>
        <v>0</v>
      </c>
      <c r="F15" s="55">
        <f t="shared" si="2"/>
        <v>0</v>
      </c>
      <c r="G15" s="9">
        <f t="shared" si="3"/>
        <v>0</v>
      </c>
    </row>
    <row r="16" spans="1:7" ht="21.75" customHeight="1" x14ac:dyDescent="0.15">
      <c r="C16" s="2"/>
    </row>
  </sheetData>
  <mergeCells count="3">
    <mergeCell ref="C4:E4"/>
    <mergeCell ref="C3:E3"/>
    <mergeCell ref="F3:G4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13"/>
  <sheetViews>
    <sheetView zoomScale="180" workbookViewId="0">
      <selection activeCell="F1" sqref="F1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" customWidth="1"/>
    <col min="4" max="4" width="10.5" customWidth="1"/>
    <col min="5" max="5" width="8.83203125" customWidth="1"/>
  </cols>
  <sheetData>
    <row r="1" spans="1:7" ht="21.75" customHeight="1" x14ac:dyDescent="0.15">
      <c r="A1" s="2" t="s">
        <v>0</v>
      </c>
      <c r="B1" t="s">
        <v>23</v>
      </c>
      <c r="C1" s="29" t="s">
        <v>14</v>
      </c>
      <c r="F1" s="82">
        <v>5</v>
      </c>
    </row>
    <row r="2" spans="1:7" ht="21.75" customHeight="1" thickBot="1" x14ac:dyDescent="0.2">
      <c r="B2">
        <v>56</v>
      </c>
    </row>
    <row r="3" spans="1:7" ht="21.75" customHeight="1" thickBot="1" x14ac:dyDescent="0.2">
      <c r="B3" s="29"/>
      <c r="C3" s="183" t="s">
        <v>2</v>
      </c>
      <c r="D3" s="185"/>
      <c r="E3" s="184"/>
      <c r="F3" s="179" t="s">
        <v>11</v>
      </c>
      <c r="G3" s="180"/>
    </row>
    <row r="4" spans="1:7" ht="21.75" customHeight="1" thickBot="1" x14ac:dyDescent="0.2">
      <c r="C4" s="183" t="s">
        <v>5</v>
      </c>
      <c r="D4" s="185"/>
      <c r="E4" s="184"/>
      <c r="F4" s="181"/>
      <c r="G4" s="182"/>
    </row>
    <row r="5" spans="1:7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28" t="s">
        <v>12</v>
      </c>
      <c r="G5" s="28" t="s">
        <v>13</v>
      </c>
    </row>
    <row r="6" spans="1:7" s="1" customFormat="1" ht="21.75" customHeight="1" x14ac:dyDescent="0.15">
      <c r="A6" s="10">
        <v>81</v>
      </c>
      <c r="B6" s="41" t="s">
        <v>161</v>
      </c>
      <c r="C6" s="10">
        <v>4</v>
      </c>
      <c r="D6" s="19">
        <f t="shared" ref="D6:D13" si="0">IF(C6=1,7,(IF(C6=2,5,(IF(C6=3,4,(IF(C6=4,3,(IF(C6=5,2,(IF(C6=6,1,(IF(C6=7,0,0)))))))))))))</f>
        <v>3</v>
      </c>
      <c r="E6" s="20">
        <f t="shared" ref="E6:E13" si="1">IF(C6=1,7,(IF(C6=2,5,(IF(C6=3,4,(IF(C6=4,3,(IF(C6=5,2,(IF(C6=6,1,(IF(C6=7,0,0)))))))))))))</f>
        <v>3</v>
      </c>
      <c r="F6" s="54">
        <f t="shared" ref="F6:F13" si="2">D6</f>
        <v>3</v>
      </c>
      <c r="G6" s="8">
        <f t="shared" ref="G6:G13" si="3">E6*$F$1</f>
        <v>15</v>
      </c>
    </row>
    <row r="7" spans="1:7" ht="21.75" customHeight="1" x14ac:dyDescent="0.15">
      <c r="A7" s="10">
        <v>84</v>
      </c>
      <c r="B7" s="41" t="s">
        <v>144</v>
      </c>
      <c r="C7" s="11">
        <v>3</v>
      </c>
      <c r="D7" s="19">
        <f t="shared" si="0"/>
        <v>4</v>
      </c>
      <c r="E7" s="20">
        <f t="shared" si="1"/>
        <v>4</v>
      </c>
      <c r="F7" s="54">
        <f t="shared" si="2"/>
        <v>4</v>
      </c>
      <c r="G7" s="8">
        <f t="shared" si="3"/>
        <v>20</v>
      </c>
    </row>
    <row r="8" spans="1:7" s="1" customFormat="1" ht="21.75" customHeight="1" x14ac:dyDescent="0.15">
      <c r="A8" s="10">
        <v>108</v>
      </c>
      <c r="B8" s="41" t="s">
        <v>162</v>
      </c>
      <c r="C8" s="10">
        <v>5</v>
      </c>
      <c r="D8" s="19">
        <f t="shared" si="0"/>
        <v>2</v>
      </c>
      <c r="E8" s="20">
        <f t="shared" si="1"/>
        <v>2</v>
      </c>
      <c r="F8" s="54">
        <f t="shared" si="2"/>
        <v>2</v>
      </c>
      <c r="G8" s="8">
        <f t="shared" si="3"/>
        <v>10</v>
      </c>
    </row>
    <row r="9" spans="1:7" s="1" customFormat="1" ht="21.75" customHeight="1" x14ac:dyDescent="0.15">
      <c r="A9" s="10">
        <v>112</v>
      </c>
      <c r="B9" s="41" t="s">
        <v>141</v>
      </c>
      <c r="C9" s="10">
        <v>2</v>
      </c>
      <c r="D9" s="19">
        <f t="shared" si="0"/>
        <v>5</v>
      </c>
      <c r="E9" s="20">
        <f t="shared" si="1"/>
        <v>5</v>
      </c>
      <c r="F9" s="54">
        <f t="shared" si="2"/>
        <v>5</v>
      </c>
      <c r="G9" s="8">
        <f t="shared" si="3"/>
        <v>25</v>
      </c>
    </row>
    <row r="10" spans="1:7" s="1" customFormat="1" ht="21.75" customHeight="1" x14ac:dyDescent="0.15">
      <c r="A10" s="10">
        <v>104</v>
      </c>
      <c r="B10" s="41" t="s">
        <v>163</v>
      </c>
      <c r="C10" s="10">
        <v>1</v>
      </c>
      <c r="D10" s="19">
        <f t="shared" si="0"/>
        <v>7</v>
      </c>
      <c r="E10" s="20">
        <f t="shared" si="1"/>
        <v>7</v>
      </c>
      <c r="F10" s="54">
        <f t="shared" si="2"/>
        <v>7</v>
      </c>
      <c r="G10" s="8">
        <f t="shared" si="3"/>
        <v>35</v>
      </c>
    </row>
    <row r="11" spans="1:7" ht="21.75" customHeight="1" x14ac:dyDescent="0.15">
      <c r="A11" s="11"/>
      <c r="B11" s="44"/>
      <c r="C11" s="11"/>
      <c r="D11" s="19">
        <f t="shared" si="0"/>
        <v>0</v>
      </c>
      <c r="E11" s="20">
        <f t="shared" si="1"/>
        <v>0</v>
      </c>
      <c r="F11" s="54">
        <f t="shared" si="2"/>
        <v>0</v>
      </c>
      <c r="G11" s="8">
        <f t="shared" si="3"/>
        <v>0</v>
      </c>
    </row>
    <row r="12" spans="1:7" ht="21.75" customHeight="1" x14ac:dyDescent="0.15">
      <c r="A12" s="11"/>
      <c r="B12" s="44"/>
      <c r="C12" s="11"/>
      <c r="D12" s="19">
        <f t="shared" si="0"/>
        <v>0</v>
      </c>
      <c r="E12" s="20">
        <f t="shared" si="1"/>
        <v>0</v>
      </c>
      <c r="F12" s="54">
        <f t="shared" si="2"/>
        <v>0</v>
      </c>
      <c r="G12" s="8">
        <f t="shared" si="3"/>
        <v>0</v>
      </c>
    </row>
    <row r="13" spans="1:7" ht="21.75" customHeight="1" thickBot="1" x14ac:dyDescent="0.2">
      <c r="A13" s="12"/>
      <c r="B13" s="45"/>
      <c r="C13" s="12"/>
      <c r="D13" s="21">
        <f t="shared" si="0"/>
        <v>0</v>
      </c>
      <c r="E13" s="22">
        <f t="shared" si="1"/>
        <v>0</v>
      </c>
      <c r="F13" s="55">
        <f t="shared" si="2"/>
        <v>0</v>
      </c>
      <c r="G13" s="9">
        <f t="shared" si="3"/>
        <v>0</v>
      </c>
    </row>
  </sheetData>
  <mergeCells count="3">
    <mergeCell ref="C4:E4"/>
    <mergeCell ref="C3:E3"/>
    <mergeCell ref="F3:G4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"/>
  <sheetViews>
    <sheetView zoomScale="92" workbookViewId="0">
      <selection activeCell="J12" sqref="J12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7.1640625" customWidth="1"/>
    <col min="4" max="4" width="9.5" customWidth="1"/>
    <col min="5" max="5" width="7.1640625" customWidth="1"/>
    <col min="6" max="8" width="9.5" customWidth="1"/>
  </cols>
  <sheetData>
    <row r="1" spans="1:12" ht="21.75" customHeight="1" x14ac:dyDescent="0.15">
      <c r="A1" s="2" t="s">
        <v>0</v>
      </c>
      <c r="B1" t="s">
        <v>36</v>
      </c>
    </row>
    <row r="2" spans="1:12" ht="21.75" customHeight="1" thickBot="1" x14ac:dyDescent="0.2">
      <c r="B2" s="29" t="s">
        <v>14</v>
      </c>
      <c r="C2" s="78">
        <v>9</v>
      </c>
      <c r="E2" s="78"/>
      <c r="G2" s="78"/>
    </row>
    <row r="3" spans="1:12" ht="21.75" customHeight="1" thickBot="1" x14ac:dyDescent="0.2">
      <c r="B3" s="172"/>
      <c r="C3" s="183" t="s">
        <v>2</v>
      </c>
      <c r="D3" s="185"/>
      <c r="E3" s="185" t="s">
        <v>8</v>
      </c>
      <c r="F3" s="185"/>
      <c r="G3" s="185" t="s">
        <v>15</v>
      </c>
      <c r="H3" s="185"/>
      <c r="I3" s="179" t="s">
        <v>11</v>
      </c>
      <c r="J3" s="180"/>
    </row>
    <row r="4" spans="1:12" ht="21.75" customHeight="1" thickBot="1" x14ac:dyDescent="0.2">
      <c r="C4" s="183" t="s">
        <v>5</v>
      </c>
      <c r="D4" s="185"/>
      <c r="E4" s="185" t="s">
        <v>5</v>
      </c>
      <c r="F4" s="185"/>
      <c r="G4" s="185" t="s">
        <v>5</v>
      </c>
      <c r="H4" s="185"/>
      <c r="I4" s="181"/>
      <c r="J4" s="182"/>
    </row>
    <row r="5" spans="1:12" ht="29.25" customHeight="1" thickBot="1" x14ac:dyDescent="0.2">
      <c r="A5" s="4" t="s">
        <v>1</v>
      </c>
      <c r="B5" s="3" t="s">
        <v>7</v>
      </c>
      <c r="C5" s="4" t="s">
        <v>3</v>
      </c>
      <c r="D5" s="18" t="s">
        <v>16</v>
      </c>
      <c r="E5" s="4" t="s">
        <v>3</v>
      </c>
      <c r="F5" s="23" t="s">
        <v>16</v>
      </c>
      <c r="G5" s="4" t="s">
        <v>3</v>
      </c>
      <c r="H5" s="23" t="s">
        <v>16</v>
      </c>
      <c r="I5" s="28" t="s">
        <v>12</v>
      </c>
      <c r="J5" s="28" t="s">
        <v>13</v>
      </c>
    </row>
    <row r="6" spans="1:12" s="1" customFormat="1" ht="21.75" customHeight="1" x14ac:dyDescent="0.15">
      <c r="A6" s="10">
        <v>92</v>
      </c>
      <c r="B6" s="90" t="s">
        <v>78</v>
      </c>
      <c r="C6" s="10"/>
      <c r="D6" s="19">
        <f t="shared" ref="D6:D14" si="0">IF(C6=1,7,(IF(C6=2,5,(IF(C6=3,4,(IF(C6=4,3,(IF(C6=5,2,(IF(C6=6,1,(IF(C6=7,0,0)))))))))))))</f>
        <v>0</v>
      </c>
      <c r="E6" s="10"/>
      <c r="F6" s="20">
        <f t="shared" ref="F6:F14" si="1">IF(E6=1,7,(IF(E6=2,5,(IF(E6=3,4,(IF(E6=4,3,(IF(E6=5,2,(IF(E6=6,1,(IF(E6=7,0,0)))))))))))))</f>
        <v>0</v>
      </c>
      <c r="G6" s="10"/>
      <c r="H6" s="20">
        <f t="shared" ref="H6:H14" si="2">IF(G6=1,7,(IF(G6=2,5,(IF(G6=3,4,(IF(G6=4,3,(IF(G6=5,2,(IF(G6=6,1,(IF(G6=7,0,0)))))))))))))</f>
        <v>0</v>
      </c>
      <c r="I6" s="13">
        <f t="shared" ref="I6:I14" si="3">D6+F6+H6</f>
        <v>0</v>
      </c>
      <c r="J6" s="96">
        <f t="shared" ref="J6:J14" si="4">(D6*$C$2)+(F6*$E$2)+(H6*$G$2)</f>
        <v>0</v>
      </c>
    </row>
    <row r="7" spans="1:12" s="1" customFormat="1" ht="21.75" customHeight="1" x14ac:dyDescent="0.15">
      <c r="A7" s="11">
        <v>140</v>
      </c>
      <c r="B7" s="91" t="s">
        <v>79</v>
      </c>
      <c r="C7" s="11"/>
      <c r="D7" s="19">
        <f t="shared" si="0"/>
        <v>0</v>
      </c>
      <c r="E7" s="11"/>
      <c r="F7" s="20">
        <f t="shared" si="1"/>
        <v>0</v>
      </c>
      <c r="G7" s="11"/>
      <c r="H7" s="20">
        <f t="shared" si="2"/>
        <v>0</v>
      </c>
      <c r="I7" s="14">
        <f t="shared" si="3"/>
        <v>0</v>
      </c>
      <c r="J7" s="96">
        <f t="shared" si="4"/>
        <v>0</v>
      </c>
    </row>
    <row r="8" spans="1:12" s="1" customFormat="1" ht="21.75" customHeight="1" x14ac:dyDescent="0.15">
      <c r="A8" s="10">
        <v>130</v>
      </c>
      <c r="B8" s="91" t="s">
        <v>80</v>
      </c>
      <c r="C8" s="10"/>
      <c r="D8" s="19">
        <f t="shared" si="0"/>
        <v>0</v>
      </c>
      <c r="E8" s="10"/>
      <c r="F8" s="20">
        <f t="shared" si="1"/>
        <v>0</v>
      </c>
      <c r="G8" s="10"/>
      <c r="H8" s="20">
        <f t="shared" si="2"/>
        <v>0</v>
      </c>
      <c r="I8" s="14">
        <f t="shared" si="3"/>
        <v>0</v>
      </c>
      <c r="J8" s="96">
        <f t="shared" si="4"/>
        <v>0</v>
      </c>
    </row>
    <row r="9" spans="1:12" ht="21.75" customHeight="1" x14ac:dyDescent="0.15">
      <c r="A9" s="10">
        <v>95</v>
      </c>
      <c r="B9" s="105" t="s">
        <v>81</v>
      </c>
      <c r="C9" s="10">
        <v>3</v>
      </c>
      <c r="D9" s="19">
        <f t="shared" si="0"/>
        <v>4</v>
      </c>
      <c r="E9" s="11"/>
      <c r="F9" s="20">
        <f t="shared" si="1"/>
        <v>0</v>
      </c>
      <c r="G9" s="11"/>
      <c r="H9" s="20">
        <f t="shared" si="2"/>
        <v>0</v>
      </c>
      <c r="I9" s="14">
        <f t="shared" si="3"/>
        <v>4</v>
      </c>
      <c r="J9" s="96">
        <f t="shared" si="4"/>
        <v>36</v>
      </c>
    </row>
    <row r="10" spans="1:12" ht="21.75" customHeight="1" x14ac:dyDescent="0.15">
      <c r="A10" s="111">
        <v>148</v>
      </c>
      <c r="B10" s="105" t="s">
        <v>82</v>
      </c>
      <c r="C10" s="11"/>
      <c r="D10" s="19">
        <f t="shared" si="0"/>
        <v>0</v>
      </c>
      <c r="E10" s="11"/>
      <c r="F10" s="20">
        <f t="shared" si="1"/>
        <v>0</v>
      </c>
      <c r="G10" s="11"/>
      <c r="H10" s="20">
        <f t="shared" si="2"/>
        <v>0</v>
      </c>
      <c r="I10" s="14">
        <f t="shared" si="3"/>
        <v>0</v>
      </c>
      <c r="J10" s="96">
        <f t="shared" si="4"/>
        <v>0</v>
      </c>
      <c r="K10" s="1"/>
      <c r="L10" s="1"/>
    </row>
    <row r="11" spans="1:12" s="1" customFormat="1" ht="21.75" customHeight="1" x14ac:dyDescent="0.15">
      <c r="A11" s="111">
        <v>65</v>
      </c>
      <c r="B11" s="105" t="s">
        <v>83</v>
      </c>
      <c r="C11" s="11"/>
      <c r="D11" s="19">
        <f t="shared" si="0"/>
        <v>0</v>
      </c>
      <c r="E11" s="11"/>
      <c r="F11" s="20">
        <f t="shared" si="1"/>
        <v>0</v>
      </c>
      <c r="G11" s="11"/>
      <c r="H11" s="20">
        <f t="shared" si="2"/>
        <v>0</v>
      </c>
      <c r="I11" s="14">
        <f t="shared" si="3"/>
        <v>0</v>
      </c>
      <c r="J11" s="96">
        <f t="shared" si="4"/>
        <v>0</v>
      </c>
      <c r="K11"/>
      <c r="L11"/>
    </row>
    <row r="12" spans="1:12" ht="21.75" customHeight="1" x14ac:dyDescent="0.15">
      <c r="A12" s="131">
        <v>60</v>
      </c>
      <c r="B12" s="104" t="s">
        <v>84</v>
      </c>
      <c r="C12" s="10">
        <v>1</v>
      </c>
      <c r="D12" s="19">
        <f t="shared" si="0"/>
        <v>7</v>
      </c>
      <c r="E12" s="10"/>
      <c r="F12" s="20">
        <f t="shared" si="1"/>
        <v>0</v>
      </c>
      <c r="G12" s="10"/>
      <c r="H12" s="20">
        <f t="shared" si="2"/>
        <v>0</v>
      </c>
      <c r="I12" s="14">
        <f t="shared" si="3"/>
        <v>7</v>
      </c>
      <c r="J12" s="96">
        <f t="shared" si="4"/>
        <v>63</v>
      </c>
      <c r="K12" s="102" t="s">
        <v>109</v>
      </c>
      <c r="L12" s="102"/>
    </row>
    <row r="13" spans="1:12" s="1" customFormat="1" ht="21.75" customHeight="1" x14ac:dyDescent="0.15">
      <c r="A13" s="10">
        <v>109</v>
      </c>
      <c r="B13" s="90" t="s">
        <v>85</v>
      </c>
      <c r="C13" s="10"/>
      <c r="D13" s="19">
        <f t="shared" si="0"/>
        <v>0</v>
      </c>
      <c r="E13" s="10"/>
      <c r="F13" s="20">
        <f t="shared" si="1"/>
        <v>0</v>
      </c>
      <c r="G13" s="10"/>
      <c r="H13" s="20">
        <f t="shared" si="2"/>
        <v>0</v>
      </c>
      <c r="I13" s="14">
        <f t="shared" si="3"/>
        <v>0</v>
      </c>
      <c r="J13" s="96">
        <f t="shared" si="4"/>
        <v>0</v>
      </c>
    </row>
    <row r="14" spans="1:12" ht="21.75" customHeight="1" thickBot="1" x14ac:dyDescent="0.2">
      <c r="A14" s="42">
        <v>135</v>
      </c>
      <c r="B14" s="207" t="s">
        <v>91</v>
      </c>
      <c r="C14" s="42">
        <v>5</v>
      </c>
      <c r="D14" s="21">
        <f t="shared" si="0"/>
        <v>2</v>
      </c>
      <c r="E14" s="42"/>
      <c r="F14" s="22">
        <f t="shared" si="1"/>
        <v>0</v>
      </c>
      <c r="G14" s="42"/>
      <c r="H14" s="22">
        <f t="shared" si="2"/>
        <v>0</v>
      </c>
      <c r="I14" s="15">
        <f t="shared" si="3"/>
        <v>2</v>
      </c>
      <c r="J14" s="98">
        <f t="shared" si="4"/>
        <v>18</v>
      </c>
    </row>
    <row r="15" spans="1:12" ht="21.75" customHeight="1" thickBot="1" x14ac:dyDescent="0.2">
      <c r="A15" s="42">
        <v>110</v>
      </c>
      <c r="B15" s="207" t="s">
        <v>92</v>
      </c>
      <c r="C15" s="42">
        <v>4</v>
      </c>
      <c r="D15" s="21">
        <f t="shared" ref="D15:D17" si="5">IF(C15=1,7,(IF(C15=2,5,(IF(C15=3,4,(IF(C15=4,3,(IF(C15=5,2,(IF(C15=6,1,(IF(C15=7,0,0)))))))))))))</f>
        <v>3</v>
      </c>
      <c r="E15" s="42"/>
      <c r="F15" s="22">
        <f t="shared" ref="F15:F17" si="6">IF(E15=1,7,(IF(E15=2,5,(IF(E15=3,4,(IF(E15=4,3,(IF(E15=5,2,(IF(E15=6,1,(IF(E15=7,0,0)))))))))))))</f>
        <v>0</v>
      </c>
      <c r="G15" s="42"/>
      <c r="H15" s="22">
        <f t="shared" ref="H15:H17" si="7">IF(G15=1,7,(IF(G15=2,5,(IF(G15=3,4,(IF(G15=4,3,(IF(G15=5,2,(IF(G15=6,1,(IF(G15=7,0,0)))))))))))))</f>
        <v>0</v>
      </c>
      <c r="I15" s="15">
        <f t="shared" ref="I15:I17" si="8">D15+F15+H15</f>
        <v>3</v>
      </c>
      <c r="J15" s="98">
        <f t="shared" ref="J15:J17" si="9">(D15*$C$2)+(F15*$E$2)+(H15*$G$2)</f>
        <v>27</v>
      </c>
    </row>
    <row r="16" spans="1:12" ht="21.75" customHeight="1" thickBot="1" x14ac:dyDescent="0.2">
      <c r="A16" s="42">
        <v>134</v>
      </c>
      <c r="B16" s="207" t="s">
        <v>94</v>
      </c>
      <c r="C16" s="42">
        <v>2</v>
      </c>
      <c r="D16" s="21">
        <f t="shared" si="5"/>
        <v>5</v>
      </c>
      <c r="E16" s="42"/>
      <c r="F16" s="22">
        <f t="shared" si="6"/>
        <v>0</v>
      </c>
      <c r="G16" s="42"/>
      <c r="H16" s="22">
        <f t="shared" si="7"/>
        <v>0</v>
      </c>
      <c r="I16" s="15">
        <f t="shared" si="8"/>
        <v>5</v>
      </c>
      <c r="J16" s="98">
        <f t="shared" si="9"/>
        <v>45</v>
      </c>
      <c r="K16" t="s">
        <v>110</v>
      </c>
    </row>
    <row r="17" spans="1:10" ht="21.75" customHeight="1" thickBot="1" x14ac:dyDescent="0.2">
      <c r="A17" s="42"/>
      <c r="B17" s="42"/>
      <c r="C17" s="42"/>
      <c r="D17" s="21">
        <f t="shared" si="5"/>
        <v>0</v>
      </c>
      <c r="E17" s="42"/>
      <c r="F17" s="22">
        <f t="shared" si="6"/>
        <v>0</v>
      </c>
      <c r="G17" s="42"/>
      <c r="H17" s="22">
        <f t="shared" si="7"/>
        <v>0</v>
      </c>
      <c r="I17" s="15">
        <f t="shared" si="8"/>
        <v>0</v>
      </c>
      <c r="J17" s="98">
        <f t="shared" si="9"/>
        <v>0</v>
      </c>
    </row>
    <row r="18" spans="1:10" ht="21.75" customHeight="1" thickBot="1" x14ac:dyDescent="0.2">
      <c r="A18" s="42">
        <v>137</v>
      </c>
      <c r="B18" s="207" t="s">
        <v>93</v>
      </c>
      <c r="C18" s="42">
        <v>6</v>
      </c>
      <c r="D18" s="21">
        <f t="shared" ref="D18:D20" si="10">IF(C18=1,7,(IF(C18=2,5,(IF(C18=3,4,(IF(C18=4,3,(IF(C18=5,2,(IF(C18=6,1,(IF(C18=7,0,0)))))))))))))</f>
        <v>1</v>
      </c>
      <c r="E18" s="42"/>
      <c r="F18" s="22">
        <f t="shared" ref="F18:F20" si="11">IF(E18=1,7,(IF(E18=2,5,(IF(E18=3,4,(IF(E18=4,3,(IF(E18=5,2,(IF(E18=6,1,(IF(E18=7,0,0)))))))))))))</f>
        <v>0</v>
      </c>
      <c r="G18" s="42"/>
      <c r="H18" s="22">
        <f t="shared" ref="H18:H20" si="12">IF(G18=1,7,(IF(G18=2,5,(IF(G18=3,4,(IF(G18=4,3,(IF(G18=5,2,(IF(G18=6,1,(IF(G18=7,0,0)))))))))))))</f>
        <v>0</v>
      </c>
      <c r="I18" s="15">
        <f t="shared" ref="I18:I20" si="13">D18+F18+H18</f>
        <v>1</v>
      </c>
      <c r="J18" s="98">
        <f t="shared" ref="J18:J20" si="14">(D18*$C$2)+(F18*$E$2)+(H18*$G$2)</f>
        <v>9</v>
      </c>
    </row>
    <row r="19" spans="1:10" ht="21.75" customHeight="1" thickBot="1" x14ac:dyDescent="0.2">
      <c r="A19" s="42"/>
      <c r="B19" s="42"/>
      <c r="C19" s="42"/>
      <c r="D19" s="21">
        <f t="shared" si="10"/>
        <v>0</v>
      </c>
      <c r="E19" s="42"/>
      <c r="F19" s="22">
        <f t="shared" si="11"/>
        <v>0</v>
      </c>
      <c r="G19" s="42"/>
      <c r="H19" s="22">
        <f t="shared" si="12"/>
        <v>0</v>
      </c>
      <c r="I19" s="15">
        <f t="shared" si="13"/>
        <v>0</v>
      </c>
      <c r="J19" s="98">
        <f t="shared" si="14"/>
        <v>0</v>
      </c>
    </row>
    <row r="20" spans="1:10" ht="21.75" customHeight="1" thickBot="1" x14ac:dyDescent="0.2">
      <c r="A20" s="42"/>
      <c r="B20" s="42"/>
      <c r="C20" s="42"/>
      <c r="D20" s="21">
        <f t="shared" si="10"/>
        <v>0</v>
      </c>
      <c r="E20" s="42"/>
      <c r="F20" s="22">
        <f t="shared" si="11"/>
        <v>0</v>
      </c>
      <c r="G20" s="42"/>
      <c r="H20" s="22">
        <f t="shared" si="12"/>
        <v>0</v>
      </c>
      <c r="I20" s="15">
        <f t="shared" si="13"/>
        <v>0</v>
      </c>
      <c r="J20" s="98">
        <f t="shared" si="14"/>
        <v>0</v>
      </c>
    </row>
    <row r="21" spans="1:10" ht="21.75" customHeight="1" thickBot="1" x14ac:dyDescent="0.2">
      <c r="A21" s="42"/>
      <c r="B21" s="42"/>
      <c r="C21" s="42"/>
      <c r="D21" s="21">
        <f t="shared" ref="D21:D24" si="15">IF(C21=1,7,(IF(C21=2,5,(IF(C21=3,4,(IF(C21=4,3,(IF(C21=5,2,(IF(C21=6,1,(IF(C21=7,0,0)))))))))))))</f>
        <v>0</v>
      </c>
      <c r="E21" s="42"/>
      <c r="F21" s="22">
        <f t="shared" ref="F21:F24" si="16">IF(E21=1,7,(IF(E21=2,5,(IF(E21=3,4,(IF(E21=4,3,(IF(E21=5,2,(IF(E21=6,1,(IF(E21=7,0,0)))))))))))))</f>
        <v>0</v>
      </c>
      <c r="G21" s="42"/>
      <c r="H21" s="22">
        <f t="shared" ref="H21:H24" si="17">IF(G21=1,7,(IF(G21=2,5,(IF(G21=3,4,(IF(G21=4,3,(IF(G21=5,2,(IF(G21=6,1,(IF(G21=7,0,0)))))))))))))</f>
        <v>0</v>
      </c>
      <c r="I21" s="15">
        <f t="shared" ref="I21:I24" si="18">D21+F21+H21</f>
        <v>0</v>
      </c>
      <c r="J21" s="98">
        <f t="shared" ref="J21:J24" si="19">(D21*$C$2)+(F21*$E$2)+(H21*$G$2)</f>
        <v>0</v>
      </c>
    </row>
    <row r="22" spans="1:10" ht="21.75" customHeight="1" thickBot="1" x14ac:dyDescent="0.2">
      <c r="A22" s="42"/>
      <c r="B22" s="42"/>
      <c r="C22" s="42"/>
      <c r="D22" s="21">
        <f t="shared" si="15"/>
        <v>0</v>
      </c>
      <c r="E22" s="42"/>
      <c r="F22" s="22">
        <f t="shared" si="16"/>
        <v>0</v>
      </c>
      <c r="G22" s="42"/>
      <c r="H22" s="22">
        <f t="shared" si="17"/>
        <v>0</v>
      </c>
      <c r="I22" s="15">
        <f t="shared" si="18"/>
        <v>0</v>
      </c>
      <c r="J22" s="98">
        <f t="shared" si="19"/>
        <v>0</v>
      </c>
    </row>
    <row r="23" spans="1:10" ht="21.75" customHeight="1" thickBot="1" x14ac:dyDescent="0.2">
      <c r="A23" s="42"/>
      <c r="B23" s="42"/>
      <c r="C23" s="42"/>
      <c r="D23" s="21">
        <f t="shared" si="15"/>
        <v>0</v>
      </c>
      <c r="E23" s="42"/>
      <c r="F23" s="22">
        <f t="shared" si="16"/>
        <v>0</v>
      </c>
      <c r="G23" s="42"/>
      <c r="H23" s="22">
        <f t="shared" si="17"/>
        <v>0</v>
      </c>
      <c r="I23" s="15">
        <f t="shared" si="18"/>
        <v>0</v>
      </c>
      <c r="J23" s="98">
        <f t="shared" si="19"/>
        <v>0</v>
      </c>
    </row>
    <row r="24" spans="1:10" ht="21.75" customHeight="1" thickBot="1" x14ac:dyDescent="0.2">
      <c r="A24" s="42"/>
      <c r="B24" s="42"/>
      <c r="C24" s="42"/>
      <c r="D24" s="21">
        <f t="shared" si="15"/>
        <v>0</v>
      </c>
      <c r="E24" s="42"/>
      <c r="F24" s="22">
        <f t="shared" si="16"/>
        <v>0</v>
      </c>
      <c r="G24" s="42"/>
      <c r="H24" s="22">
        <f t="shared" si="17"/>
        <v>0</v>
      </c>
      <c r="I24" s="15">
        <f t="shared" si="18"/>
        <v>0</v>
      </c>
      <c r="J24" s="98">
        <f t="shared" si="19"/>
        <v>0</v>
      </c>
    </row>
  </sheetData>
  <mergeCells count="7">
    <mergeCell ref="C3:D3"/>
    <mergeCell ref="E3:F3"/>
    <mergeCell ref="G3:H3"/>
    <mergeCell ref="I3:J4"/>
    <mergeCell ref="C4:D4"/>
    <mergeCell ref="E4:F4"/>
    <mergeCell ref="G4:H4"/>
  </mergeCells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11"/>
  <sheetViews>
    <sheetView zoomScale="184" workbookViewId="0">
      <selection activeCell="F1" sqref="F1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" customWidth="1"/>
    <col min="4" max="4" width="10.5" customWidth="1"/>
    <col min="5" max="5" width="8.83203125" customWidth="1"/>
  </cols>
  <sheetData>
    <row r="1" spans="1:7" ht="21.75" customHeight="1" x14ac:dyDescent="0.15">
      <c r="A1" s="2" t="s">
        <v>0</v>
      </c>
      <c r="B1" t="s">
        <v>40</v>
      </c>
      <c r="C1" s="29" t="s">
        <v>14</v>
      </c>
      <c r="F1" s="82">
        <v>5</v>
      </c>
    </row>
    <row r="2" spans="1:7" ht="21.75" customHeight="1" thickBot="1" x14ac:dyDescent="0.2">
      <c r="B2">
        <v>57</v>
      </c>
    </row>
    <row r="3" spans="1:7" ht="21.75" customHeight="1" thickBot="1" x14ac:dyDescent="0.2">
      <c r="B3" s="29"/>
      <c r="C3" s="183" t="s">
        <v>2</v>
      </c>
      <c r="D3" s="185"/>
      <c r="E3" s="184"/>
      <c r="F3" s="179" t="s">
        <v>11</v>
      </c>
      <c r="G3" s="180"/>
    </row>
    <row r="4" spans="1:7" ht="21.75" customHeight="1" thickBot="1" x14ac:dyDescent="0.2">
      <c r="C4" s="183" t="s">
        <v>5</v>
      </c>
      <c r="D4" s="185"/>
      <c r="E4" s="184"/>
      <c r="F4" s="181"/>
      <c r="G4" s="182"/>
    </row>
    <row r="5" spans="1:7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28" t="s">
        <v>12</v>
      </c>
      <c r="G5" s="28" t="s">
        <v>13</v>
      </c>
    </row>
    <row r="6" spans="1:7" ht="21.75" customHeight="1" x14ac:dyDescent="0.15">
      <c r="A6" s="11">
        <v>144</v>
      </c>
      <c r="B6" s="44" t="s">
        <v>121</v>
      </c>
      <c r="C6" s="11">
        <v>1</v>
      </c>
      <c r="D6" s="19">
        <f t="shared" ref="D6:D8" si="0">IF(C6=1,7,(IF(C6=2,5,(IF(C6=3,4,(IF(C6=4,3,(IF(C6=5,2,(IF(C6=6,1,(IF(C6=7,0,0)))))))))))))</f>
        <v>7</v>
      </c>
      <c r="E6" s="20">
        <f t="shared" ref="E6:E8" si="1">IF(C6=1,7,(IF(C6=2,5,(IF(C6=3,4,(IF(C6=4,3,(IF(C6=5,2,(IF(C6=6,1,(IF(C6=7,0,0)))))))))))))</f>
        <v>7</v>
      </c>
      <c r="F6" s="54">
        <f t="shared" ref="F6:F8" si="2">D6</f>
        <v>7</v>
      </c>
      <c r="G6" s="8">
        <f t="shared" ref="G6:G8" si="3">E6*$F$1</f>
        <v>35</v>
      </c>
    </row>
    <row r="7" spans="1:7" s="1" customFormat="1" ht="21.75" customHeight="1" x14ac:dyDescent="0.15">
      <c r="A7" s="10">
        <v>134</v>
      </c>
      <c r="B7" s="41" t="s">
        <v>94</v>
      </c>
      <c r="C7" s="10">
        <v>3</v>
      </c>
      <c r="D7" s="19">
        <f t="shared" si="0"/>
        <v>4</v>
      </c>
      <c r="E7" s="20">
        <f t="shared" si="1"/>
        <v>4</v>
      </c>
      <c r="F7" s="54">
        <f t="shared" si="2"/>
        <v>4</v>
      </c>
      <c r="G7" s="8">
        <f t="shared" si="3"/>
        <v>20</v>
      </c>
    </row>
    <row r="8" spans="1:7" ht="21.75" customHeight="1" x14ac:dyDescent="0.15">
      <c r="A8" s="11">
        <v>136</v>
      </c>
      <c r="B8" s="44" t="s">
        <v>104</v>
      </c>
      <c r="C8" s="11"/>
      <c r="D8" s="19">
        <f t="shared" si="0"/>
        <v>0</v>
      </c>
      <c r="E8" s="20">
        <f t="shared" si="1"/>
        <v>0</v>
      </c>
      <c r="F8" s="54">
        <f t="shared" si="2"/>
        <v>0</v>
      </c>
      <c r="G8" s="8">
        <f t="shared" si="3"/>
        <v>0</v>
      </c>
    </row>
    <row r="9" spans="1:7" ht="21.75" customHeight="1" x14ac:dyDescent="0.15">
      <c r="A9" s="11">
        <v>137</v>
      </c>
      <c r="B9" s="44" t="s">
        <v>93</v>
      </c>
      <c r="C9" s="11">
        <v>2</v>
      </c>
      <c r="D9" s="19">
        <f t="shared" ref="D9" si="4">IF(C9=1,7,(IF(C9=2,5,(IF(C9=3,4,(IF(C9=4,3,(IF(C9=5,2,(IF(C9=6,1,(IF(C9=7,0,0)))))))))))))</f>
        <v>5</v>
      </c>
      <c r="E9" s="20">
        <f t="shared" ref="E9" si="5">IF(C9=1,7,(IF(C9=2,5,(IF(C9=3,4,(IF(C9=4,3,(IF(C9=5,2,(IF(C9=6,1,(IF(C9=7,0,0)))))))))))))</f>
        <v>5</v>
      </c>
      <c r="F9" s="54">
        <f t="shared" ref="F9" si="6">D9</f>
        <v>5</v>
      </c>
      <c r="G9" s="8">
        <f t="shared" ref="G9" si="7">E9*$F$1</f>
        <v>25</v>
      </c>
    </row>
    <row r="10" spans="1:7" ht="21.75" customHeight="1" x14ac:dyDescent="0.15">
      <c r="A10" s="11">
        <v>131</v>
      </c>
      <c r="B10" s="44" t="s">
        <v>80</v>
      </c>
      <c r="C10" s="11"/>
      <c r="D10" s="19">
        <f t="shared" ref="D10:D11" si="8">IF(C10=1,7,(IF(C10=2,5,(IF(C10=3,4,(IF(C10=4,3,(IF(C10=5,2,(IF(C10=6,1,(IF(C10=7,0,0)))))))))))))</f>
        <v>0</v>
      </c>
      <c r="E10" s="20">
        <f t="shared" ref="E10:E11" si="9">IF(C10=1,7,(IF(C10=2,5,(IF(C10=3,4,(IF(C10=4,3,(IF(C10=5,2,(IF(C10=6,1,(IF(C10=7,0,0)))))))))))))</f>
        <v>0</v>
      </c>
      <c r="F10" s="54">
        <f t="shared" ref="F10:F11" si="10">D10</f>
        <v>0</v>
      </c>
      <c r="G10" s="8">
        <f t="shared" ref="G10:G11" si="11">E10*$F$1</f>
        <v>0</v>
      </c>
    </row>
    <row r="11" spans="1:7" ht="21.75" customHeight="1" x14ac:dyDescent="0.15">
      <c r="A11" s="11"/>
      <c r="B11" s="44"/>
      <c r="C11" s="11"/>
      <c r="D11" s="19">
        <f t="shared" si="8"/>
        <v>0</v>
      </c>
      <c r="E11" s="20">
        <f t="shared" si="9"/>
        <v>0</v>
      </c>
      <c r="F11" s="54">
        <f t="shared" si="10"/>
        <v>0</v>
      </c>
      <c r="G11" s="8">
        <f t="shared" si="11"/>
        <v>0</v>
      </c>
    </row>
  </sheetData>
  <mergeCells count="3">
    <mergeCell ref="C3:E3"/>
    <mergeCell ref="F3:G4"/>
    <mergeCell ref="C4:E4"/>
  </mergeCells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19"/>
  <sheetViews>
    <sheetView zoomScale="125" workbookViewId="0">
      <selection activeCell="B19" sqref="B19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" customWidth="1"/>
    <col min="4" max="4" width="10.5" customWidth="1"/>
    <col min="5" max="5" width="8.83203125" customWidth="1"/>
  </cols>
  <sheetData>
    <row r="1" spans="1:7" ht="21.75" customHeight="1" x14ac:dyDescent="0.15">
      <c r="A1" s="2" t="s">
        <v>0</v>
      </c>
      <c r="B1" t="s">
        <v>36</v>
      </c>
      <c r="C1" s="29" t="s">
        <v>14</v>
      </c>
      <c r="F1" s="82">
        <v>16</v>
      </c>
    </row>
    <row r="2" spans="1:7" ht="21.75" customHeight="1" thickBot="1" x14ac:dyDescent="0.2">
      <c r="B2">
        <v>58</v>
      </c>
    </row>
    <row r="3" spans="1:7" ht="21.75" customHeight="1" thickBot="1" x14ac:dyDescent="0.2">
      <c r="B3" s="29"/>
      <c r="C3" s="183" t="s">
        <v>2</v>
      </c>
      <c r="D3" s="185"/>
      <c r="E3" s="184"/>
      <c r="F3" s="179" t="s">
        <v>11</v>
      </c>
      <c r="G3" s="180"/>
    </row>
    <row r="4" spans="1:7" ht="21.75" customHeight="1" thickBot="1" x14ac:dyDescent="0.2">
      <c r="C4" s="183" t="s">
        <v>5</v>
      </c>
      <c r="D4" s="185"/>
      <c r="E4" s="184"/>
      <c r="F4" s="181"/>
      <c r="G4" s="182"/>
    </row>
    <row r="5" spans="1:7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28" t="s">
        <v>12</v>
      </c>
      <c r="G5" s="28" t="s">
        <v>13</v>
      </c>
    </row>
    <row r="6" spans="1:7" s="1" customFormat="1" ht="21.75" customHeight="1" x14ac:dyDescent="0.15">
      <c r="A6" s="25">
        <v>60</v>
      </c>
      <c r="B6" s="6" t="s">
        <v>164</v>
      </c>
      <c r="C6" s="10">
        <v>1</v>
      </c>
      <c r="D6" s="19">
        <f t="shared" ref="D6:D13" si="0">IF(C6=1,7,(IF(C6=2,5,(IF(C6=3,4,(IF(C6=4,3,(IF(C6=5,2,(IF(C6=6,1,(IF(C6=7,0,0)))))))))))))</f>
        <v>7</v>
      </c>
      <c r="E6" s="20">
        <f t="shared" ref="E6:E13" si="1">IF(C6=1,7,(IF(C6=2,5,(IF(C6=3,4,(IF(C6=4,3,(IF(C6=5,2,(IF(C6=6,1,(IF(C6=7,0,0)))))))))))))</f>
        <v>7</v>
      </c>
      <c r="F6" s="8">
        <f t="shared" ref="F6:F13" si="2">D6</f>
        <v>7</v>
      </c>
      <c r="G6" s="8">
        <f t="shared" ref="G6:G13" si="3">E6*$F$1</f>
        <v>112</v>
      </c>
    </row>
    <row r="7" spans="1:7" s="1" customFormat="1" ht="21.75" customHeight="1" x14ac:dyDescent="0.15">
      <c r="A7" s="25">
        <v>62</v>
      </c>
      <c r="B7" s="6" t="s">
        <v>165</v>
      </c>
      <c r="C7" s="10"/>
      <c r="D7" s="19">
        <f t="shared" si="0"/>
        <v>0</v>
      </c>
      <c r="E7" s="20">
        <f t="shared" si="1"/>
        <v>0</v>
      </c>
      <c r="F7" s="8">
        <f t="shared" si="2"/>
        <v>0</v>
      </c>
      <c r="G7" s="8">
        <f t="shared" si="3"/>
        <v>0</v>
      </c>
    </row>
    <row r="8" spans="1:7" s="1" customFormat="1" ht="21.75" customHeight="1" x14ac:dyDescent="0.15">
      <c r="A8" s="25">
        <v>65</v>
      </c>
      <c r="B8" s="6" t="s">
        <v>166</v>
      </c>
      <c r="C8" s="10"/>
      <c r="D8" s="19">
        <f t="shared" si="0"/>
        <v>0</v>
      </c>
      <c r="E8" s="20">
        <f t="shared" si="1"/>
        <v>0</v>
      </c>
      <c r="F8" s="8">
        <f t="shared" si="2"/>
        <v>0</v>
      </c>
      <c r="G8" s="8">
        <f t="shared" si="3"/>
        <v>0</v>
      </c>
    </row>
    <row r="9" spans="1:7" s="1" customFormat="1" ht="21.75" customHeight="1" x14ac:dyDescent="0.15">
      <c r="A9" s="26">
        <v>89</v>
      </c>
      <c r="B9" s="16" t="s">
        <v>149</v>
      </c>
      <c r="C9" s="11"/>
      <c r="D9" s="19">
        <f t="shared" si="0"/>
        <v>0</v>
      </c>
      <c r="E9" s="20">
        <f t="shared" si="1"/>
        <v>0</v>
      </c>
      <c r="F9" s="8">
        <f t="shared" si="2"/>
        <v>0</v>
      </c>
      <c r="G9" s="8">
        <f t="shared" si="3"/>
        <v>0</v>
      </c>
    </row>
    <row r="10" spans="1:7" s="1" customFormat="1" ht="21.75" customHeight="1" x14ac:dyDescent="0.15">
      <c r="A10" s="25">
        <v>90</v>
      </c>
      <c r="B10" s="6" t="s">
        <v>143</v>
      </c>
      <c r="C10" s="10">
        <v>2</v>
      </c>
      <c r="D10" s="19">
        <f t="shared" si="0"/>
        <v>5</v>
      </c>
      <c r="E10" s="20">
        <f t="shared" si="1"/>
        <v>5</v>
      </c>
      <c r="F10" s="8">
        <f t="shared" si="2"/>
        <v>5</v>
      </c>
      <c r="G10" s="8">
        <f t="shared" si="3"/>
        <v>80</v>
      </c>
    </row>
    <row r="11" spans="1:7" ht="21.75" customHeight="1" x14ac:dyDescent="0.15">
      <c r="A11" s="26">
        <v>91</v>
      </c>
      <c r="B11" s="16" t="s">
        <v>112</v>
      </c>
      <c r="C11" s="11">
        <v>3</v>
      </c>
      <c r="D11" s="19">
        <f t="shared" si="0"/>
        <v>4</v>
      </c>
      <c r="E11" s="20">
        <f t="shared" si="1"/>
        <v>4</v>
      </c>
      <c r="F11" s="8">
        <f t="shared" si="2"/>
        <v>4</v>
      </c>
      <c r="G11" s="8">
        <f t="shared" si="3"/>
        <v>64</v>
      </c>
    </row>
    <row r="12" spans="1:7" ht="21.75" customHeight="1" x14ac:dyDescent="0.15">
      <c r="A12" s="26">
        <v>92</v>
      </c>
      <c r="B12" s="16" t="s">
        <v>78</v>
      </c>
      <c r="C12" s="11">
        <v>6</v>
      </c>
      <c r="D12" s="19">
        <f t="shared" si="0"/>
        <v>1</v>
      </c>
      <c r="E12" s="20">
        <f t="shared" si="1"/>
        <v>1</v>
      </c>
      <c r="F12" s="8">
        <f t="shared" si="2"/>
        <v>1</v>
      </c>
      <c r="G12" s="8">
        <f t="shared" si="3"/>
        <v>16</v>
      </c>
    </row>
    <row r="13" spans="1:7" ht="21.75" customHeight="1" thickBot="1" x14ac:dyDescent="0.2">
      <c r="A13" s="27">
        <v>95</v>
      </c>
      <c r="B13" s="17" t="s">
        <v>81</v>
      </c>
      <c r="C13" s="12">
        <v>5</v>
      </c>
      <c r="D13" s="21">
        <f t="shared" si="0"/>
        <v>2</v>
      </c>
      <c r="E13" s="22">
        <f t="shared" si="1"/>
        <v>2</v>
      </c>
      <c r="F13" s="9">
        <f t="shared" si="2"/>
        <v>2</v>
      </c>
      <c r="G13" s="9">
        <f t="shared" si="3"/>
        <v>32</v>
      </c>
    </row>
    <row r="14" spans="1:7" ht="21.75" customHeight="1" thickBot="1" x14ac:dyDescent="0.2">
      <c r="A14" s="27">
        <v>115</v>
      </c>
      <c r="B14" s="17" t="s">
        <v>167</v>
      </c>
      <c r="C14" s="12"/>
      <c r="D14" s="21">
        <f t="shared" ref="D14:D19" si="4">IF(C14=1,7,(IF(C14=2,5,(IF(C14=3,4,(IF(C14=4,3,(IF(C14=5,2,(IF(C14=6,1,(IF(C14=7,0,0)))))))))))))</f>
        <v>0</v>
      </c>
      <c r="E14" s="22">
        <f t="shared" ref="E14:E19" si="5">IF(C14=1,7,(IF(C14=2,5,(IF(C14=3,4,(IF(C14=4,3,(IF(C14=5,2,(IF(C14=6,1,(IF(C14=7,0,0)))))))))))))</f>
        <v>0</v>
      </c>
      <c r="F14" s="9">
        <f t="shared" ref="F14:F19" si="6">D14</f>
        <v>0</v>
      </c>
      <c r="G14" s="9">
        <f t="shared" ref="G14:G19" si="7">E14*$F$1</f>
        <v>0</v>
      </c>
    </row>
    <row r="15" spans="1:7" ht="21.75" customHeight="1" thickBot="1" x14ac:dyDescent="0.2">
      <c r="A15" s="27">
        <v>116</v>
      </c>
      <c r="B15" s="17" t="s">
        <v>168</v>
      </c>
      <c r="C15" s="12">
        <v>4</v>
      </c>
      <c r="D15" s="21">
        <f t="shared" si="4"/>
        <v>3</v>
      </c>
      <c r="E15" s="22">
        <f t="shared" si="5"/>
        <v>3</v>
      </c>
      <c r="F15" s="9">
        <f t="shared" si="6"/>
        <v>3</v>
      </c>
      <c r="G15" s="9">
        <f t="shared" si="7"/>
        <v>48</v>
      </c>
    </row>
    <row r="16" spans="1:7" ht="21.75" customHeight="1" thickBot="1" x14ac:dyDescent="0.2">
      <c r="A16" s="27">
        <v>85</v>
      </c>
      <c r="B16" s="17" t="s">
        <v>139</v>
      </c>
      <c r="C16" s="12"/>
      <c r="D16" s="21">
        <f t="shared" si="4"/>
        <v>0</v>
      </c>
      <c r="E16" s="22">
        <f t="shared" si="5"/>
        <v>0</v>
      </c>
      <c r="F16" s="9">
        <f t="shared" si="6"/>
        <v>0</v>
      </c>
      <c r="G16" s="9">
        <f t="shared" si="7"/>
        <v>0</v>
      </c>
    </row>
    <row r="17" spans="1:7" ht="21.75" customHeight="1" thickBot="1" x14ac:dyDescent="0.2">
      <c r="A17" s="27"/>
      <c r="B17" s="17" t="s">
        <v>80</v>
      </c>
      <c r="C17" s="12"/>
      <c r="D17" s="21">
        <f t="shared" si="4"/>
        <v>0</v>
      </c>
      <c r="E17" s="22">
        <f t="shared" si="5"/>
        <v>0</v>
      </c>
      <c r="F17" s="9">
        <f t="shared" si="6"/>
        <v>0</v>
      </c>
      <c r="G17" s="9">
        <f t="shared" si="7"/>
        <v>0</v>
      </c>
    </row>
    <row r="18" spans="1:7" ht="21.75" customHeight="1" thickBot="1" x14ac:dyDescent="0.2">
      <c r="A18" s="27"/>
      <c r="B18" s="17" t="s">
        <v>169</v>
      </c>
      <c r="C18" s="12"/>
      <c r="D18" s="21">
        <f t="shared" si="4"/>
        <v>0</v>
      </c>
      <c r="E18" s="22">
        <f t="shared" si="5"/>
        <v>0</v>
      </c>
      <c r="F18" s="9">
        <f t="shared" si="6"/>
        <v>0</v>
      </c>
      <c r="G18" s="9">
        <f t="shared" si="7"/>
        <v>0</v>
      </c>
    </row>
    <row r="19" spans="1:7" ht="21.75" customHeight="1" thickBot="1" x14ac:dyDescent="0.2">
      <c r="A19" s="27">
        <v>55</v>
      </c>
      <c r="B19" s="17" t="s">
        <v>178</v>
      </c>
      <c r="C19" s="12"/>
      <c r="D19" s="21">
        <f t="shared" si="4"/>
        <v>0</v>
      </c>
      <c r="E19" s="22">
        <f t="shared" si="5"/>
        <v>0</v>
      </c>
      <c r="F19" s="9">
        <f t="shared" si="6"/>
        <v>0</v>
      </c>
      <c r="G19" s="9">
        <f t="shared" si="7"/>
        <v>0</v>
      </c>
    </row>
  </sheetData>
  <mergeCells count="3">
    <mergeCell ref="C3:E3"/>
    <mergeCell ref="F3:G4"/>
    <mergeCell ref="C4:E4"/>
  </mergeCells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13"/>
  <sheetViews>
    <sheetView zoomScale="184" workbookViewId="0">
      <selection activeCell="H3" sqref="H3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" customWidth="1"/>
    <col min="4" max="4" width="10.5" customWidth="1"/>
    <col min="5" max="5" width="8.83203125" customWidth="1"/>
  </cols>
  <sheetData>
    <row r="1" spans="1:7" ht="21.75" customHeight="1" x14ac:dyDescent="0.15">
      <c r="A1" s="2" t="s">
        <v>0</v>
      </c>
      <c r="B1" t="s">
        <v>37</v>
      </c>
      <c r="C1" s="29" t="s">
        <v>14</v>
      </c>
      <c r="F1" s="82">
        <v>2</v>
      </c>
    </row>
    <row r="2" spans="1:7" ht="21.75" customHeight="1" thickBot="1" x14ac:dyDescent="0.2">
      <c r="B2">
        <v>59</v>
      </c>
    </row>
    <row r="3" spans="1:7" ht="21.75" customHeight="1" thickBot="1" x14ac:dyDescent="0.2">
      <c r="B3" s="29"/>
      <c r="C3" s="183" t="s">
        <v>2</v>
      </c>
      <c r="D3" s="185"/>
      <c r="E3" s="184"/>
      <c r="F3" s="179" t="s">
        <v>11</v>
      </c>
      <c r="G3" s="180"/>
    </row>
    <row r="4" spans="1:7" ht="21.75" customHeight="1" thickBot="1" x14ac:dyDescent="0.2">
      <c r="C4" s="183" t="s">
        <v>5</v>
      </c>
      <c r="D4" s="185"/>
      <c r="E4" s="184"/>
      <c r="F4" s="181"/>
      <c r="G4" s="182"/>
    </row>
    <row r="5" spans="1:7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28" t="s">
        <v>12</v>
      </c>
      <c r="G5" s="28" t="s">
        <v>13</v>
      </c>
    </row>
    <row r="6" spans="1:7" s="1" customFormat="1" ht="21.75" customHeight="1" x14ac:dyDescent="0.15">
      <c r="A6" s="25">
        <v>67</v>
      </c>
      <c r="B6" s="16" t="s">
        <v>179</v>
      </c>
      <c r="C6" s="10">
        <v>1</v>
      </c>
      <c r="D6" s="19">
        <f t="shared" ref="D6:D13" si="0">IF(C6=1,7,(IF(C6=2,5,(IF(C6=3,4,(IF(C6=4,3,(IF(C6=5,2,(IF(C6=6,1,(IF(C6=7,0,0)))))))))))))</f>
        <v>7</v>
      </c>
      <c r="E6" s="20">
        <f t="shared" ref="E6:E13" si="1">IF(C6=1,7,(IF(C6=2,5,(IF(C6=3,4,(IF(C6=4,3,(IF(C6=5,2,(IF(C6=6,1,(IF(C6=7,0,0)))))))))))))</f>
        <v>7</v>
      </c>
      <c r="F6" s="8">
        <f t="shared" ref="F6:F13" si="2">D6</f>
        <v>7</v>
      </c>
      <c r="G6" s="8">
        <f t="shared" ref="G6:G13" si="3">E6*$F$1</f>
        <v>14</v>
      </c>
    </row>
    <row r="7" spans="1:7" s="1" customFormat="1" ht="21.75" customHeight="1" x14ac:dyDescent="0.15">
      <c r="A7" s="25">
        <v>55</v>
      </c>
      <c r="B7" s="6" t="s">
        <v>180</v>
      </c>
      <c r="C7" s="11"/>
      <c r="D7" s="19">
        <f t="shared" si="0"/>
        <v>0</v>
      </c>
      <c r="E7" s="20">
        <f t="shared" si="1"/>
        <v>0</v>
      </c>
      <c r="F7" s="8">
        <f t="shared" si="2"/>
        <v>0</v>
      </c>
      <c r="G7" s="8">
        <f t="shared" si="3"/>
        <v>0</v>
      </c>
    </row>
    <row r="8" spans="1:7" ht="21.75" customHeight="1" x14ac:dyDescent="0.15">
      <c r="A8" s="26"/>
      <c r="B8" s="16"/>
      <c r="C8" s="10"/>
      <c r="D8" s="19">
        <f t="shared" si="0"/>
        <v>0</v>
      </c>
      <c r="E8" s="20">
        <f t="shared" si="1"/>
        <v>0</v>
      </c>
      <c r="F8" s="8">
        <f t="shared" si="2"/>
        <v>0</v>
      </c>
      <c r="G8" s="8">
        <f t="shared" si="3"/>
        <v>0</v>
      </c>
    </row>
    <row r="9" spans="1:7" ht="21.75" customHeight="1" x14ac:dyDescent="0.15">
      <c r="A9" s="25"/>
      <c r="B9" s="6"/>
      <c r="C9" s="11"/>
      <c r="D9" s="19">
        <f t="shared" si="0"/>
        <v>0</v>
      </c>
      <c r="E9" s="20">
        <f t="shared" si="1"/>
        <v>0</v>
      </c>
      <c r="F9" s="8">
        <f t="shared" si="2"/>
        <v>0</v>
      </c>
      <c r="G9" s="8">
        <f t="shared" si="3"/>
        <v>0</v>
      </c>
    </row>
    <row r="10" spans="1:7" s="1" customFormat="1" ht="21.75" customHeight="1" x14ac:dyDescent="0.15">
      <c r="A10" s="26"/>
      <c r="B10" s="16"/>
      <c r="C10" s="11"/>
      <c r="D10" s="19">
        <f t="shared" si="0"/>
        <v>0</v>
      </c>
      <c r="E10" s="20">
        <f t="shared" si="1"/>
        <v>0</v>
      </c>
      <c r="F10" s="8">
        <f t="shared" si="2"/>
        <v>0</v>
      </c>
      <c r="G10" s="8">
        <f t="shared" si="3"/>
        <v>0</v>
      </c>
    </row>
    <row r="11" spans="1:7" ht="21.75" customHeight="1" x14ac:dyDescent="0.15">
      <c r="A11" s="25"/>
      <c r="B11" s="6"/>
      <c r="C11" s="10"/>
      <c r="D11" s="19">
        <f t="shared" si="0"/>
        <v>0</v>
      </c>
      <c r="E11" s="20">
        <f t="shared" si="1"/>
        <v>0</v>
      </c>
      <c r="F11" s="8">
        <f t="shared" si="2"/>
        <v>0</v>
      </c>
      <c r="G11" s="8">
        <f t="shared" si="3"/>
        <v>0</v>
      </c>
    </row>
    <row r="12" spans="1:7" ht="21.75" customHeight="1" x14ac:dyDescent="0.15">
      <c r="A12" s="26"/>
      <c r="B12" s="16"/>
      <c r="C12" s="11"/>
      <c r="D12" s="19">
        <f t="shared" si="0"/>
        <v>0</v>
      </c>
      <c r="E12" s="20">
        <f t="shared" si="1"/>
        <v>0</v>
      </c>
      <c r="F12" s="8">
        <f t="shared" si="2"/>
        <v>0</v>
      </c>
      <c r="G12" s="8">
        <f t="shared" si="3"/>
        <v>0</v>
      </c>
    </row>
    <row r="13" spans="1:7" ht="21.75" customHeight="1" thickBot="1" x14ac:dyDescent="0.2">
      <c r="A13" s="27"/>
      <c r="B13" s="17"/>
      <c r="C13" s="12"/>
      <c r="D13" s="21">
        <f t="shared" si="0"/>
        <v>0</v>
      </c>
      <c r="E13" s="22">
        <f t="shared" si="1"/>
        <v>0</v>
      </c>
      <c r="F13" s="9">
        <f t="shared" si="2"/>
        <v>0</v>
      </c>
      <c r="G13" s="9">
        <f t="shared" si="3"/>
        <v>0</v>
      </c>
    </row>
  </sheetData>
  <mergeCells count="3">
    <mergeCell ref="C3:E3"/>
    <mergeCell ref="F3:G4"/>
    <mergeCell ref="C4:E4"/>
  </mergeCells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14"/>
  <sheetViews>
    <sheetView zoomScale="125" workbookViewId="0">
      <selection activeCell="H7" sqref="H7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" customWidth="1"/>
    <col min="4" max="4" width="10.5" customWidth="1"/>
    <col min="5" max="5" width="8.83203125" customWidth="1"/>
  </cols>
  <sheetData>
    <row r="1" spans="1:7" ht="21.75" customHeight="1" x14ac:dyDescent="0.15">
      <c r="A1" s="2" t="s">
        <v>0</v>
      </c>
      <c r="B1" t="s">
        <v>38</v>
      </c>
      <c r="C1" s="29" t="s">
        <v>14</v>
      </c>
      <c r="F1" s="82">
        <v>1</v>
      </c>
    </row>
    <row r="2" spans="1:7" ht="21.75" customHeight="1" thickBot="1" x14ac:dyDescent="0.2">
      <c r="B2" s="86">
        <v>60</v>
      </c>
    </row>
    <row r="3" spans="1:7" ht="21.75" customHeight="1" thickBot="1" x14ac:dyDescent="0.2">
      <c r="B3" s="29"/>
      <c r="C3" s="183" t="s">
        <v>2</v>
      </c>
      <c r="D3" s="185"/>
      <c r="E3" s="184"/>
      <c r="F3" s="179" t="s">
        <v>11</v>
      </c>
      <c r="G3" s="180"/>
    </row>
    <row r="4" spans="1:7" ht="21.75" customHeight="1" thickBot="1" x14ac:dyDescent="0.2">
      <c r="C4" s="183" t="s">
        <v>5</v>
      </c>
      <c r="D4" s="185"/>
      <c r="E4" s="184"/>
      <c r="F4" s="181"/>
      <c r="G4" s="182"/>
    </row>
    <row r="5" spans="1:7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28" t="s">
        <v>12</v>
      </c>
      <c r="G5" s="28" t="s">
        <v>13</v>
      </c>
    </row>
    <row r="6" spans="1:7" s="1" customFormat="1" ht="21.75" customHeight="1" x14ac:dyDescent="0.15">
      <c r="A6" s="25">
        <v>99</v>
      </c>
      <c r="B6" s="6" t="s">
        <v>181</v>
      </c>
      <c r="C6" s="11">
        <v>1</v>
      </c>
      <c r="D6" s="19">
        <f t="shared" ref="D6:D10" si="0">IF(C6=1,7,(IF(C6=2,5,(IF(C6=3,4,(IF(C6=4,3,(IF(C6=5,2,(IF(C6=6,1,(IF(C6=7,0,0)))))))))))))</f>
        <v>7</v>
      </c>
      <c r="E6" s="20">
        <f t="shared" ref="E6:E14" si="1">IF(C6=1,7,(IF(C6=2,5,(IF(C6=3,4,(IF(C6=4,3,(IF(C6=5,2,(IF(C6=6,1,(IF(C6=7,0,0)))))))))))))</f>
        <v>7</v>
      </c>
      <c r="F6" s="8">
        <f t="shared" ref="F6:F14" si="2">D6</f>
        <v>7</v>
      </c>
      <c r="G6" s="8">
        <f t="shared" ref="G6:G14" si="3">E6*$F$1</f>
        <v>7</v>
      </c>
    </row>
    <row r="7" spans="1:7" s="1" customFormat="1" ht="21.75" customHeight="1" x14ac:dyDescent="0.15">
      <c r="A7" s="25"/>
      <c r="B7" s="6"/>
      <c r="C7" s="10"/>
      <c r="D7" s="19">
        <f t="shared" si="0"/>
        <v>0</v>
      </c>
      <c r="E7" s="20">
        <f t="shared" si="1"/>
        <v>0</v>
      </c>
      <c r="F7" s="8">
        <f t="shared" si="2"/>
        <v>0</v>
      </c>
      <c r="G7" s="8">
        <f t="shared" si="3"/>
        <v>0</v>
      </c>
    </row>
    <row r="8" spans="1:7" s="1" customFormat="1" ht="21.75" customHeight="1" x14ac:dyDescent="0.15">
      <c r="A8" s="26"/>
      <c r="B8" s="16"/>
      <c r="C8" s="10"/>
      <c r="D8" s="19">
        <f t="shared" si="0"/>
        <v>0</v>
      </c>
      <c r="E8" s="20">
        <f t="shared" si="1"/>
        <v>0</v>
      </c>
      <c r="F8" s="8">
        <f t="shared" si="2"/>
        <v>0</v>
      </c>
      <c r="G8" s="8">
        <f t="shared" si="3"/>
        <v>0</v>
      </c>
    </row>
    <row r="9" spans="1:7" ht="21.75" customHeight="1" x14ac:dyDescent="0.15">
      <c r="A9" s="25"/>
      <c r="B9" s="6"/>
      <c r="C9" s="11"/>
      <c r="D9" s="19">
        <f t="shared" si="0"/>
        <v>0</v>
      </c>
      <c r="E9" s="20">
        <f t="shared" si="1"/>
        <v>0</v>
      </c>
      <c r="F9" s="8">
        <f t="shared" si="2"/>
        <v>0</v>
      </c>
      <c r="G9" s="8">
        <f t="shared" si="3"/>
        <v>0</v>
      </c>
    </row>
    <row r="10" spans="1:7" ht="21.75" customHeight="1" x14ac:dyDescent="0.15">
      <c r="A10" s="25"/>
      <c r="B10" s="6"/>
      <c r="C10" s="10"/>
      <c r="D10" s="19">
        <f t="shared" si="0"/>
        <v>0</v>
      </c>
      <c r="E10" s="20">
        <f t="shared" si="1"/>
        <v>0</v>
      </c>
      <c r="F10" s="8">
        <f t="shared" si="2"/>
        <v>0</v>
      </c>
      <c r="G10" s="8">
        <f t="shared" si="3"/>
        <v>0</v>
      </c>
    </row>
    <row r="11" spans="1:7" s="1" customFormat="1" ht="21.75" customHeight="1" x14ac:dyDescent="0.15">
      <c r="A11" s="26"/>
      <c r="B11" s="16"/>
      <c r="C11" s="10"/>
      <c r="D11" s="19">
        <f>IF(C11=1,7,(IF(C11=2,5,(IF(C11=3,4,(IF(C11=4,3,(IF(C11=5,2,(IF(C11=6,1,(IF(C11=7,0,0)))))))))))))</f>
        <v>0</v>
      </c>
      <c r="E11" s="20">
        <f t="shared" si="1"/>
        <v>0</v>
      </c>
      <c r="F11" s="8">
        <f t="shared" si="2"/>
        <v>0</v>
      </c>
      <c r="G11" s="8">
        <f t="shared" si="3"/>
        <v>0</v>
      </c>
    </row>
    <row r="12" spans="1:7" ht="21.75" customHeight="1" x14ac:dyDescent="0.15">
      <c r="A12" s="26"/>
      <c r="B12" s="16"/>
      <c r="C12" s="11"/>
      <c r="D12" s="19">
        <f>IF(C12=1,7,(IF(C12=2,5,(IF(C12=3,4,(IF(C12=4,3,(IF(C12=5,2,(IF(C12=6,1,(IF(C12=7,0,0)))))))))))))</f>
        <v>0</v>
      </c>
      <c r="E12" s="20">
        <f t="shared" si="1"/>
        <v>0</v>
      </c>
      <c r="F12" s="8">
        <f t="shared" si="2"/>
        <v>0</v>
      </c>
      <c r="G12" s="8">
        <f t="shared" si="3"/>
        <v>0</v>
      </c>
    </row>
    <row r="13" spans="1:7" ht="21.75" customHeight="1" x14ac:dyDescent="0.15">
      <c r="A13" s="26"/>
      <c r="B13" s="16"/>
      <c r="C13" s="11"/>
      <c r="D13" s="19">
        <f>IF(C13=1,7,(IF(C13=2,5,(IF(C13=3,4,(IF(C13=4,3,(IF(C13=5,2,(IF(C13=6,1,(IF(C13=7,0,0)))))))))))))</f>
        <v>0</v>
      </c>
      <c r="E13" s="20">
        <f t="shared" si="1"/>
        <v>0</v>
      </c>
      <c r="F13" s="8">
        <f t="shared" si="2"/>
        <v>0</v>
      </c>
      <c r="G13" s="8">
        <f t="shared" si="3"/>
        <v>0</v>
      </c>
    </row>
    <row r="14" spans="1:7" ht="21.75" customHeight="1" thickBot="1" x14ac:dyDescent="0.2">
      <c r="A14" s="27"/>
      <c r="B14" s="17"/>
      <c r="C14" s="12"/>
      <c r="D14" s="21">
        <f>IF(C14=1,7,(IF(C14=2,5,(IF(C14=3,4,(IF(C14=4,3,(IF(C14=5,2,(IF(C14=6,1,(IF(C14=7,0,0)))))))))))))</f>
        <v>0</v>
      </c>
      <c r="E14" s="22">
        <f t="shared" si="1"/>
        <v>0</v>
      </c>
      <c r="F14" s="9">
        <f t="shared" si="2"/>
        <v>0</v>
      </c>
      <c r="G14" s="9">
        <f t="shared" si="3"/>
        <v>0</v>
      </c>
    </row>
  </sheetData>
  <mergeCells count="3">
    <mergeCell ref="C3:E3"/>
    <mergeCell ref="F3:G4"/>
    <mergeCell ref="C4:E4"/>
  </mergeCells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14"/>
  <sheetViews>
    <sheetView zoomScale="144" workbookViewId="0">
      <selection activeCell="B2" sqref="B2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" customWidth="1"/>
    <col min="4" max="4" width="10.5" customWidth="1"/>
    <col min="5" max="5" width="8.83203125" customWidth="1"/>
  </cols>
  <sheetData>
    <row r="1" spans="1:7" ht="21.75" customHeight="1" x14ac:dyDescent="0.15">
      <c r="A1" s="2" t="s">
        <v>0</v>
      </c>
      <c r="B1" t="s">
        <v>39</v>
      </c>
      <c r="C1" s="29" t="s">
        <v>14</v>
      </c>
      <c r="F1" s="82"/>
    </row>
    <row r="2" spans="1:7" ht="21.75" customHeight="1" thickBot="1" x14ac:dyDescent="0.2">
      <c r="B2">
        <v>61</v>
      </c>
    </row>
    <row r="3" spans="1:7" ht="21.75" customHeight="1" thickBot="1" x14ac:dyDescent="0.2">
      <c r="B3" s="29"/>
      <c r="C3" s="183" t="s">
        <v>2</v>
      </c>
      <c r="D3" s="185"/>
      <c r="E3" s="184"/>
      <c r="F3" s="179" t="s">
        <v>11</v>
      </c>
      <c r="G3" s="180"/>
    </row>
    <row r="4" spans="1:7" ht="21.75" customHeight="1" thickBot="1" x14ac:dyDescent="0.2">
      <c r="C4" s="183" t="s">
        <v>5</v>
      </c>
      <c r="D4" s="185"/>
      <c r="E4" s="184"/>
      <c r="F4" s="181"/>
      <c r="G4" s="182"/>
    </row>
    <row r="5" spans="1:7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28" t="s">
        <v>12</v>
      </c>
      <c r="G5" s="28" t="s">
        <v>13</v>
      </c>
    </row>
    <row r="6" spans="1:7" s="1" customFormat="1" ht="21.75" customHeight="1" x14ac:dyDescent="0.15">
      <c r="A6" s="25"/>
      <c r="B6" s="6"/>
      <c r="C6" s="10"/>
      <c r="D6" s="19">
        <f>IF(C6=1,7,(IF(C6=2,5,(IF(C6=3,4,(IF(C6=4,3,(IF(C6=5,2,(IF(C6=6,1,(IF(C6=7,0,0)))))))))))))</f>
        <v>0</v>
      </c>
      <c r="E6" s="20">
        <f>IF(C6=1,7,(IF(C6=2,5,(IF(C6=3,4,(IF(C6=4,3,(IF(C6=5,2,(IF(C6=6,1,(IF(C6=7,0,0)))))))))))))</f>
        <v>0</v>
      </c>
      <c r="F6" s="8">
        <f>D6</f>
        <v>0</v>
      </c>
      <c r="G6" s="8">
        <f>E6*$F$1</f>
        <v>0</v>
      </c>
    </row>
    <row r="7" spans="1:7" s="1" customFormat="1" ht="21.75" customHeight="1" x14ac:dyDescent="0.15">
      <c r="A7" s="25"/>
      <c r="B7" s="6"/>
      <c r="C7" s="10"/>
      <c r="D7" s="19">
        <f>IF(C7=1,7,(IF(C7=2,5,(IF(C7=3,4,(IF(C7=4,3,(IF(C7=5,2,(IF(C7=6,1,(IF(C7=7,0,0)))))))))))))</f>
        <v>0</v>
      </c>
      <c r="E7" s="20">
        <f>IF(C7=1,7,(IF(C7=2,5,(IF(C7=3,4,(IF(C7=4,3,(IF(C7=5,2,(IF(C7=6,1,(IF(C7=7,0,0)))))))))))))</f>
        <v>0</v>
      </c>
      <c r="F7" s="8">
        <f>D7</f>
        <v>0</v>
      </c>
      <c r="G7" s="8">
        <f>E7*$F$1</f>
        <v>0</v>
      </c>
    </row>
    <row r="8" spans="1:7" s="1" customFormat="1" ht="21.75" customHeight="1" x14ac:dyDescent="0.15">
      <c r="A8" s="25"/>
      <c r="B8" s="6"/>
      <c r="C8" s="10"/>
      <c r="D8" s="19">
        <f>IF(C8=1,7,(IF(C8=2,5,(IF(C8=3,4,(IF(C8=4,3,(IF(C8=5,2,(IF(C8=6,1,(IF(C8=7,0,0)))))))))))))</f>
        <v>0</v>
      </c>
      <c r="E8" s="20">
        <f>IF(C8=1,7,(IF(C8=2,5,(IF(C8=3,4,(IF(C8=4,3,(IF(C8=5,2,(IF(C8=6,1,(IF(C8=7,0,0)))))))))))))</f>
        <v>0</v>
      </c>
      <c r="F8" s="8">
        <f>D8</f>
        <v>0</v>
      </c>
      <c r="G8" s="8">
        <f>E8*$F$1</f>
        <v>0</v>
      </c>
    </row>
    <row r="9" spans="1:7" ht="21.75" customHeight="1" x14ac:dyDescent="0.15">
      <c r="A9" s="26"/>
      <c r="B9" s="16"/>
      <c r="C9" s="11"/>
      <c r="D9" s="19">
        <f t="shared" ref="D9:D14" si="0">IF(C9=1,7,(IF(C9=2,5,(IF(C9=3,4,(IF(C9=4,3,(IF(C9=5,2,(IF(C9=6,1,(IF(C9=7,0,0)))))))))))))</f>
        <v>0</v>
      </c>
      <c r="E9" s="20">
        <f t="shared" ref="E9:E14" si="1">IF(C9=1,7,(IF(C9=2,5,(IF(C9=3,4,(IF(C9=4,3,(IF(C9=5,2,(IF(C9=6,1,(IF(C9=7,0,0)))))))))))))</f>
        <v>0</v>
      </c>
      <c r="F9" s="8">
        <f t="shared" ref="F9:F14" si="2">D9</f>
        <v>0</v>
      </c>
      <c r="G9" s="8">
        <f t="shared" ref="G9:G14" si="3">E9*$F$1</f>
        <v>0</v>
      </c>
    </row>
    <row r="10" spans="1:7" ht="21.75" customHeight="1" x14ac:dyDescent="0.15">
      <c r="A10" s="26"/>
      <c r="B10" s="16"/>
      <c r="C10" s="11"/>
      <c r="D10" s="19">
        <f t="shared" si="0"/>
        <v>0</v>
      </c>
      <c r="E10" s="20">
        <f t="shared" si="1"/>
        <v>0</v>
      </c>
      <c r="F10" s="8">
        <f t="shared" si="2"/>
        <v>0</v>
      </c>
      <c r="G10" s="8">
        <f t="shared" si="3"/>
        <v>0</v>
      </c>
    </row>
    <row r="11" spans="1:7" s="1" customFormat="1" ht="21.75" customHeight="1" x14ac:dyDescent="0.15">
      <c r="A11" s="25"/>
      <c r="B11" s="6"/>
      <c r="C11" s="10"/>
      <c r="D11" s="19">
        <f t="shared" si="0"/>
        <v>0</v>
      </c>
      <c r="E11" s="20">
        <f t="shared" si="1"/>
        <v>0</v>
      </c>
      <c r="F11" s="8">
        <f t="shared" si="2"/>
        <v>0</v>
      </c>
      <c r="G11" s="8">
        <f t="shared" si="3"/>
        <v>0</v>
      </c>
    </row>
    <row r="12" spans="1:7" ht="21.75" customHeight="1" x14ac:dyDescent="0.15">
      <c r="A12" s="26"/>
      <c r="B12" s="16"/>
      <c r="C12" s="11"/>
      <c r="D12" s="19">
        <f t="shared" si="0"/>
        <v>0</v>
      </c>
      <c r="E12" s="20">
        <f t="shared" si="1"/>
        <v>0</v>
      </c>
      <c r="F12" s="8">
        <f t="shared" si="2"/>
        <v>0</v>
      </c>
      <c r="G12" s="8">
        <f t="shared" si="3"/>
        <v>0</v>
      </c>
    </row>
    <row r="13" spans="1:7" ht="21.75" customHeight="1" x14ac:dyDescent="0.15">
      <c r="A13" s="26"/>
      <c r="B13" s="16"/>
      <c r="C13" s="11"/>
      <c r="D13" s="19">
        <f t="shared" si="0"/>
        <v>0</v>
      </c>
      <c r="E13" s="20">
        <f t="shared" si="1"/>
        <v>0</v>
      </c>
      <c r="F13" s="8">
        <f t="shared" si="2"/>
        <v>0</v>
      </c>
      <c r="G13" s="8">
        <f t="shared" si="3"/>
        <v>0</v>
      </c>
    </row>
    <row r="14" spans="1:7" ht="21.75" customHeight="1" thickBot="1" x14ac:dyDescent="0.2">
      <c r="A14" s="27"/>
      <c r="B14" s="17"/>
      <c r="C14" s="12"/>
      <c r="D14" s="21">
        <f t="shared" si="0"/>
        <v>0</v>
      </c>
      <c r="E14" s="22">
        <f t="shared" si="1"/>
        <v>0</v>
      </c>
      <c r="F14" s="9">
        <f t="shared" si="2"/>
        <v>0</v>
      </c>
      <c r="G14" s="9">
        <f t="shared" si="3"/>
        <v>0</v>
      </c>
    </row>
  </sheetData>
  <mergeCells count="3">
    <mergeCell ref="C3:E3"/>
    <mergeCell ref="F3:G4"/>
    <mergeCell ref="C4:E4"/>
  </mergeCells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16"/>
  <sheetViews>
    <sheetView zoomScale="108" zoomScaleNormal="100" workbookViewId="0">
      <pane xSplit="2" topLeftCell="C1" activePane="topRight" state="frozen"/>
      <selection pane="topRight" activeCell="I9" sqref="I9"/>
    </sheetView>
  </sheetViews>
  <sheetFormatPr baseColWidth="10" defaultRowHeight="21.75" customHeight="1" x14ac:dyDescent="0.15"/>
  <cols>
    <col min="1" max="1" width="8.5" style="2" customWidth="1"/>
    <col min="2" max="2" width="40" customWidth="1"/>
    <col min="3" max="3" width="6.5" style="2" customWidth="1"/>
    <col min="5" max="5" width="8.83203125" customWidth="1"/>
    <col min="6" max="6" width="5.83203125" style="2" bestFit="1" customWidth="1"/>
    <col min="8" max="8" width="9.33203125" customWidth="1"/>
    <col min="10" max="10" width="5.83203125" bestFit="1" customWidth="1"/>
    <col min="11" max="11" width="11.1640625" customWidth="1"/>
    <col min="12" max="12" width="9" customWidth="1"/>
  </cols>
  <sheetData>
    <row r="1" spans="1:15" ht="21.75" customHeight="1" x14ac:dyDescent="0.15">
      <c r="A1" s="141" t="s">
        <v>0</v>
      </c>
      <c r="B1" s="142" t="s">
        <v>30</v>
      </c>
      <c r="C1" s="141"/>
      <c r="D1" s="142"/>
      <c r="E1" s="142"/>
      <c r="F1" s="30"/>
      <c r="G1" s="142"/>
      <c r="H1" s="142"/>
      <c r="I1" s="142"/>
      <c r="J1" s="142"/>
      <c r="K1" s="142"/>
      <c r="L1" s="142"/>
      <c r="M1" s="142"/>
      <c r="N1" s="142"/>
    </row>
    <row r="2" spans="1:15" ht="21.75" customHeight="1" thickBot="1" x14ac:dyDescent="0.2">
      <c r="A2" s="141"/>
      <c r="B2" s="29" t="s">
        <v>14</v>
      </c>
      <c r="C2" s="78">
        <v>7</v>
      </c>
      <c r="D2" s="81"/>
      <c r="E2" s="81"/>
      <c r="F2" s="78">
        <v>7</v>
      </c>
      <c r="G2" s="81"/>
      <c r="H2" s="81"/>
      <c r="I2" s="81"/>
      <c r="J2" s="78">
        <v>7</v>
      </c>
      <c r="K2" s="142"/>
      <c r="L2" s="142"/>
      <c r="M2" s="142"/>
      <c r="N2" s="142"/>
    </row>
    <row r="3" spans="1:15" ht="21.75" customHeight="1" thickBot="1" x14ac:dyDescent="0.2">
      <c r="A3" s="143"/>
      <c r="B3" s="173" t="s">
        <v>60</v>
      </c>
      <c r="C3" s="201" t="s">
        <v>2</v>
      </c>
      <c r="D3" s="202"/>
      <c r="E3" s="203"/>
      <c r="F3" s="201" t="s">
        <v>8</v>
      </c>
      <c r="G3" s="202"/>
      <c r="H3" s="202"/>
      <c r="I3" s="204" t="s">
        <v>9</v>
      </c>
      <c r="J3" s="201" t="s">
        <v>10</v>
      </c>
      <c r="K3" s="202"/>
      <c r="L3" s="203"/>
      <c r="M3" s="197" t="s">
        <v>11</v>
      </c>
      <c r="N3" s="198"/>
    </row>
    <row r="4" spans="1:15" ht="21.75" customHeight="1" thickBot="1" x14ac:dyDescent="0.2">
      <c r="A4" s="144"/>
      <c r="B4" s="145"/>
      <c r="C4" s="201" t="s">
        <v>5</v>
      </c>
      <c r="D4" s="202"/>
      <c r="E4" s="203"/>
      <c r="F4" s="201" t="s">
        <v>5</v>
      </c>
      <c r="G4" s="202"/>
      <c r="H4" s="202"/>
      <c r="I4" s="205"/>
      <c r="J4" s="201" t="s">
        <v>5</v>
      </c>
      <c r="K4" s="202"/>
      <c r="L4" s="203"/>
      <c r="M4" s="199"/>
      <c r="N4" s="200"/>
    </row>
    <row r="5" spans="1:15" ht="29.25" customHeight="1" thickBot="1" x14ac:dyDescent="0.2">
      <c r="A5" s="146" t="s">
        <v>1</v>
      </c>
      <c r="B5" s="147" t="s">
        <v>7</v>
      </c>
      <c r="C5" s="146" t="s">
        <v>3</v>
      </c>
      <c r="D5" s="148" t="s">
        <v>6</v>
      </c>
      <c r="E5" s="148" t="s">
        <v>4</v>
      </c>
      <c r="F5" s="146" t="s">
        <v>3</v>
      </c>
      <c r="G5" s="148" t="s">
        <v>6</v>
      </c>
      <c r="H5" s="149" t="s">
        <v>4</v>
      </c>
      <c r="I5" s="206"/>
      <c r="J5" s="146" t="s">
        <v>3</v>
      </c>
      <c r="K5" s="148" t="s">
        <v>6</v>
      </c>
      <c r="L5" s="148" t="s">
        <v>4</v>
      </c>
      <c r="M5" s="150" t="s">
        <v>12</v>
      </c>
      <c r="N5" s="150" t="s">
        <v>13</v>
      </c>
    </row>
    <row r="6" spans="1:15" ht="21.75" customHeight="1" x14ac:dyDescent="0.15">
      <c r="A6" s="151">
        <v>52</v>
      </c>
      <c r="B6" s="152" t="s">
        <v>113</v>
      </c>
      <c r="C6" s="151">
        <v>6</v>
      </c>
      <c r="D6" s="153">
        <f t="shared" ref="D6:D16" si="0">IF(C6=1,7,(IF(C6=2,5,(IF(C6=3,4,(IF(C6=4,3,(IF(C6=5,2,(IF(C6=6,1,(IF(C6=7,0,0)))))))))))))</f>
        <v>1</v>
      </c>
      <c r="E6" s="153">
        <f t="shared" ref="E6:E16" si="1">IF(C6=1,7,(IF(C6=2,5,(IF(C6=3,4,(IF(C6=4,3,(IF(C6=5,2,(IF(C6=6,1,(IF(C6=7,0,0)))))))))))))</f>
        <v>1</v>
      </c>
      <c r="F6" s="151">
        <v>5</v>
      </c>
      <c r="G6" s="153">
        <f t="shared" ref="G6:G16" si="2">IF(F6=1,7,(IF(F6=2,5,(IF(F6=3,4,(IF(F6=4,3,(IF(F6=5,2,(IF(F6=6,1,(IF(F6=7,0,0)))))))))))))</f>
        <v>2</v>
      </c>
      <c r="H6" s="154">
        <f t="shared" ref="H6:H16" si="3">IF(F6=1,7,(IF(F6=2,5,(IF(F6=3,4,(IF(F6=4,3,(IF(F6=5,2,(IF(F6=6,1,(IF(F6=7,0,0)))))))))))))</f>
        <v>2</v>
      </c>
      <c r="I6" s="155">
        <f t="shared" ref="I6:I16" si="4">D6+G6</f>
        <v>3</v>
      </c>
      <c r="J6" s="151">
        <v>5</v>
      </c>
      <c r="K6" s="153">
        <f t="shared" ref="K6:K16" si="5">IF(J6=1,7,(IF(J6=2,5,(IF(J6=3,4,(IF(J6=4,3,(IF(J6=5,2,(IF(J6=6,1,(IF(J6=7,0,0)))))))))))))</f>
        <v>2</v>
      </c>
      <c r="L6" s="154">
        <f t="shared" ref="L6:L16" si="6">IF(J6=1,7,(IF(J6=2,5,(IF(J6=3,4,(IF(J6=4,3,(IF(J6=5,2,(IF(J6=6,1,(IF(J6=7,0,0)))))))))))))</f>
        <v>2</v>
      </c>
      <c r="M6" s="156">
        <f t="shared" ref="M6:M16" si="7">I6+K6</f>
        <v>5</v>
      </c>
      <c r="N6" s="157">
        <f t="shared" ref="N6:N16" si="8">(E6*$C$2)+(H6*$F$2)+(L6*$J$2)</f>
        <v>35</v>
      </c>
    </row>
    <row r="7" spans="1:15" s="1" customFormat="1" ht="21.75" customHeight="1" x14ac:dyDescent="0.15">
      <c r="A7" s="144">
        <v>69</v>
      </c>
      <c r="B7" s="158" t="s">
        <v>114</v>
      </c>
      <c r="C7" s="151">
        <v>3</v>
      </c>
      <c r="D7" s="153">
        <f t="shared" si="0"/>
        <v>4</v>
      </c>
      <c r="E7" s="153">
        <f t="shared" si="1"/>
        <v>4</v>
      </c>
      <c r="F7" s="151">
        <v>6</v>
      </c>
      <c r="G7" s="153">
        <f t="shared" si="2"/>
        <v>1</v>
      </c>
      <c r="H7" s="154">
        <f t="shared" si="3"/>
        <v>1</v>
      </c>
      <c r="I7" s="155">
        <f t="shared" si="4"/>
        <v>5</v>
      </c>
      <c r="J7" s="151">
        <v>6</v>
      </c>
      <c r="K7" s="153">
        <f t="shared" si="5"/>
        <v>1</v>
      </c>
      <c r="L7" s="154">
        <f t="shared" si="6"/>
        <v>1</v>
      </c>
      <c r="M7" s="156">
        <f t="shared" si="7"/>
        <v>6</v>
      </c>
      <c r="N7" s="157">
        <f t="shared" si="8"/>
        <v>42</v>
      </c>
    </row>
    <row r="8" spans="1:15" s="1" customFormat="1" ht="21.75" customHeight="1" x14ac:dyDescent="0.15">
      <c r="A8" s="151">
        <v>76</v>
      </c>
      <c r="B8" s="152" t="s">
        <v>115</v>
      </c>
      <c r="C8" s="144">
        <v>5</v>
      </c>
      <c r="D8" s="153">
        <f t="shared" si="0"/>
        <v>2</v>
      </c>
      <c r="E8" s="153">
        <f t="shared" si="1"/>
        <v>2</v>
      </c>
      <c r="F8" s="144"/>
      <c r="G8" s="153">
        <f t="shared" si="2"/>
        <v>0</v>
      </c>
      <c r="H8" s="154">
        <f t="shared" si="3"/>
        <v>0</v>
      </c>
      <c r="I8" s="155">
        <f t="shared" si="4"/>
        <v>2</v>
      </c>
      <c r="J8" s="144">
        <v>7</v>
      </c>
      <c r="K8" s="153">
        <f t="shared" si="5"/>
        <v>0</v>
      </c>
      <c r="L8" s="154">
        <f t="shared" si="6"/>
        <v>0</v>
      </c>
      <c r="M8" s="156">
        <f t="shared" si="7"/>
        <v>2</v>
      </c>
      <c r="N8" s="157">
        <f t="shared" si="8"/>
        <v>14</v>
      </c>
    </row>
    <row r="9" spans="1:15" s="1" customFormat="1" ht="21.75" customHeight="1" x14ac:dyDescent="0.15">
      <c r="A9" s="144">
        <v>100</v>
      </c>
      <c r="B9" s="158" t="s">
        <v>116</v>
      </c>
      <c r="C9" s="144">
        <v>7</v>
      </c>
      <c r="D9" s="153">
        <f t="shared" si="0"/>
        <v>0</v>
      </c>
      <c r="E9" s="153">
        <f t="shared" si="1"/>
        <v>0</v>
      </c>
      <c r="F9" s="144">
        <v>1</v>
      </c>
      <c r="G9" s="153">
        <f t="shared" si="2"/>
        <v>7</v>
      </c>
      <c r="H9" s="154">
        <f t="shared" si="3"/>
        <v>7</v>
      </c>
      <c r="I9" s="155">
        <f t="shared" si="4"/>
        <v>7</v>
      </c>
      <c r="J9" s="144">
        <v>1</v>
      </c>
      <c r="K9" s="153">
        <f t="shared" si="5"/>
        <v>7</v>
      </c>
      <c r="L9" s="154">
        <f t="shared" si="6"/>
        <v>7</v>
      </c>
      <c r="M9" s="156">
        <f t="shared" si="7"/>
        <v>14</v>
      </c>
      <c r="N9" s="157">
        <f t="shared" si="8"/>
        <v>98</v>
      </c>
      <c r="O9" s="1" t="s">
        <v>53</v>
      </c>
    </row>
    <row r="10" spans="1:15" s="1" customFormat="1" ht="21.75" customHeight="1" x14ac:dyDescent="0.15">
      <c r="A10" s="151">
        <v>105</v>
      </c>
      <c r="B10" s="152" t="s">
        <v>117</v>
      </c>
      <c r="C10" s="151">
        <v>1</v>
      </c>
      <c r="D10" s="153">
        <f t="shared" si="0"/>
        <v>7</v>
      </c>
      <c r="E10" s="153">
        <f t="shared" si="1"/>
        <v>7</v>
      </c>
      <c r="F10" s="151">
        <v>4</v>
      </c>
      <c r="G10" s="153">
        <f t="shared" si="2"/>
        <v>3</v>
      </c>
      <c r="H10" s="154">
        <f t="shared" si="3"/>
        <v>3</v>
      </c>
      <c r="I10" s="155">
        <f t="shared" si="4"/>
        <v>10</v>
      </c>
      <c r="J10" s="151">
        <v>4</v>
      </c>
      <c r="K10" s="153">
        <f t="shared" si="5"/>
        <v>3</v>
      </c>
      <c r="L10" s="154">
        <f t="shared" si="6"/>
        <v>3</v>
      </c>
      <c r="M10" s="156">
        <f t="shared" si="7"/>
        <v>13</v>
      </c>
      <c r="N10" s="157">
        <f t="shared" si="8"/>
        <v>91</v>
      </c>
    </row>
    <row r="11" spans="1:15" ht="21.75" customHeight="1" x14ac:dyDescent="0.15">
      <c r="A11" s="151">
        <v>122</v>
      </c>
      <c r="B11" s="152" t="s">
        <v>118</v>
      </c>
      <c r="C11" s="144">
        <v>4</v>
      </c>
      <c r="D11" s="153">
        <f t="shared" si="0"/>
        <v>3</v>
      </c>
      <c r="E11" s="153">
        <f t="shared" si="1"/>
        <v>3</v>
      </c>
      <c r="F11" s="144">
        <v>3</v>
      </c>
      <c r="G11" s="153">
        <f t="shared" si="2"/>
        <v>4</v>
      </c>
      <c r="H11" s="154">
        <f t="shared" si="3"/>
        <v>4</v>
      </c>
      <c r="I11" s="155">
        <f t="shared" si="4"/>
        <v>7</v>
      </c>
      <c r="J11" s="144">
        <v>2</v>
      </c>
      <c r="K11" s="153">
        <f t="shared" si="5"/>
        <v>5</v>
      </c>
      <c r="L11" s="154">
        <f t="shared" si="6"/>
        <v>5</v>
      </c>
      <c r="M11" s="156">
        <f t="shared" si="7"/>
        <v>12</v>
      </c>
      <c r="N11" s="157">
        <f t="shared" si="8"/>
        <v>84</v>
      </c>
      <c r="O11" s="102"/>
    </row>
    <row r="12" spans="1:15" ht="21.75" customHeight="1" x14ac:dyDescent="0.15">
      <c r="A12" s="151">
        <v>123</v>
      </c>
      <c r="B12" s="152" t="s">
        <v>119</v>
      </c>
      <c r="C12" s="144"/>
      <c r="D12" s="153">
        <f t="shared" si="0"/>
        <v>0</v>
      </c>
      <c r="E12" s="153">
        <f t="shared" si="1"/>
        <v>0</v>
      </c>
      <c r="F12" s="144"/>
      <c r="G12" s="153">
        <f t="shared" si="2"/>
        <v>0</v>
      </c>
      <c r="H12" s="154">
        <f t="shared" si="3"/>
        <v>0</v>
      </c>
      <c r="I12" s="155">
        <f t="shared" si="4"/>
        <v>0</v>
      </c>
      <c r="J12" s="144"/>
      <c r="K12" s="153">
        <f t="shared" si="5"/>
        <v>0</v>
      </c>
      <c r="L12" s="154">
        <f t="shared" si="6"/>
        <v>0</v>
      </c>
      <c r="M12" s="156">
        <f t="shared" si="7"/>
        <v>0</v>
      </c>
      <c r="N12" s="157">
        <f t="shared" si="8"/>
        <v>0</v>
      </c>
    </row>
    <row r="13" spans="1:15" s="102" customFormat="1" ht="21.75" customHeight="1" x14ac:dyDescent="0.15">
      <c r="A13" s="144">
        <v>82</v>
      </c>
      <c r="B13" s="158" t="s">
        <v>124</v>
      </c>
      <c r="C13" s="151">
        <v>2</v>
      </c>
      <c r="D13" s="153">
        <f t="shared" si="0"/>
        <v>5</v>
      </c>
      <c r="E13" s="153">
        <f t="shared" si="1"/>
        <v>5</v>
      </c>
      <c r="F13" s="151">
        <v>2</v>
      </c>
      <c r="G13" s="153">
        <f t="shared" si="2"/>
        <v>5</v>
      </c>
      <c r="H13" s="154">
        <f t="shared" si="3"/>
        <v>5</v>
      </c>
      <c r="I13" s="155">
        <f t="shared" si="4"/>
        <v>10</v>
      </c>
      <c r="J13" s="151">
        <v>3</v>
      </c>
      <c r="K13" s="153">
        <f t="shared" si="5"/>
        <v>4</v>
      </c>
      <c r="L13" s="154">
        <f t="shared" si="6"/>
        <v>4</v>
      </c>
      <c r="M13" s="156">
        <f t="shared" si="7"/>
        <v>14</v>
      </c>
      <c r="N13" s="157">
        <f t="shared" si="8"/>
        <v>98</v>
      </c>
      <c r="O13" s="102" t="s">
        <v>52</v>
      </c>
    </row>
    <row r="14" spans="1:15" s="102" customFormat="1" ht="21.75" customHeight="1" x14ac:dyDescent="0.15">
      <c r="A14" s="144">
        <v>54</v>
      </c>
      <c r="B14" s="158" t="s">
        <v>125</v>
      </c>
      <c r="C14" s="151"/>
      <c r="D14" s="153">
        <f>IF(C14=1,7,(IF(C14=2,5,(IF(C14=3,4,(IF(C14=4,3,(IF(C14=5,2,(IF(C14=6,1,(IF(C14=7,0,0)))))))))))))</f>
        <v>0</v>
      </c>
      <c r="E14" s="153">
        <f>IF(C14=1,7,(IF(C14=2,5,(IF(C14=3,4,(IF(C14=4,3,(IF(C14=5,2,(IF(C14=6,1,(IF(C14=7,0,0)))))))))))))</f>
        <v>0</v>
      </c>
      <c r="F14" s="151">
        <v>7</v>
      </c>
      <c r="G14" s="153">
        <f>IF(F14=1,7,(IF(F14=2,5,(IF(F14=3,4,(IF(F14=4,3,(IF(F14=5,2,(IF(F14=6,1,(IF(F14=7,0,0)))))))))))))</f>
        <v>0</v>
      </c>
      <c r="H14" s="154">
        <f>IF(F14=1,7,(IF(F14=2,5,(IF(F14=3,4,(IF(F14=4,3,(IF(F14=5,2,(IF(F14=6,1,(IF(F14=7,0,0)))))))))))))</f>
        <v>0</v>
      </c>
      <c r="I14" s="155">
        <f>D14+G14</f>
        <v>0</v>
      </c>
      <c r="J14" s="151"/>
      <c r="K14" s="153">
        <f>IF(J14=1,7,(IF(J14=2,5,(IF(J14=3,4,(IF(J14=4,3,(IF(J14=5,2,(IF(J14=6,1,(IF(J14=7,0,0)))))))))))))</f>
        <v>0</v>
      </c>
      <c r="L14" s="154">
        <f>IF(J14=1,7,(IF(J14=2,5,(IF(J14=3,4,(IF(J14=4,3,(IF(J14=5,2,(IF(J14=6,1,(IF(J14=7,0,0)))))))))))))</f>
        <v>0</v>
      </c>
      <c r="M14" s="156">
        <f>I14+K14</f>
        <v>0</v>
      </c>
      <c r="N14" s="157">
        <f>(E14*$C$2)+(H14*$F$2)+(L14*$J$2)</f>
        <v>0</v>
      </c>
      <c r="O14" s="1"/>
    </row>
    <row r="15" spans="1:15" s="102" customFormat="1" ht="21.75" customHeight="1" x14ac:dyDescent="0.15">
      <c r="A15" s="144"/>
      <c r="B15" s="158"/>
      <c r="C15" s="151"/>
      <c r="D15" s="153">
        <f t="shared" si="0"/>
        <v>0</v>
      </c>
      <c r="E15" s="153">
        <f t="shared" si="1"/>
        <v>0</v>
      </c>
      <c r="F15" s="151"/>
      <c r="G15" s="153">
        <f t="shared" si="2"/>
        <v>0</v>
      </c>
      <c r="H15" s="154">
        <f t="shared" si="3"/>
        <v>0</v>
      </c>
      <c r="I15" s="155">
        <f t="shared" si="4"/>
        <v>0</v>
      </c>
      <c r="J15" s="151"/>
      <c r="K15" s="153">
        <f t="shared" si="5"/>
        <v>0</v>
      </c>
      <c r="L15" s="154">
        <f t="shared" si="6"/>
        <v>0</v>
      </c>
      <c r="M15" s="156">
        <f t="shared" si="7"/>
        <v>0</v>
      </c>
      <c r="N15" s="157">
        <f t="shared" si="8"/>
        <v>0</v>
      </c>
    </row>
    <row r="16" spans="1:15" ht="21.75" customHeight="1" thickBot="1" x14ac:dyDescent="0.2">
      <c r="A16" s="159"/>
      <c r="B16" s="160"/>
      <c r="C16" s="159"/>
      <c r="D16" s="161">
        <f t="shared" si="0"/>
        <v>0</v>
      </c>
      <c r="E16" s="161">
        <f t="shared" si="1"/>
        <v>0</v>
      </c>
      <c r="F16" s="159"/>
      <c r="G16" s="161">
        <f t="shared" si="2"/>
        <v>0</v>
      </c>
      <c r="H16" s="162">
        <f t="shared" si="3"/>
        <v>0</v>
      </c>
      <c r="I16" s="163">
        <f t="shared" si="4"/>
        <v>0</v>
      </c>
      <c r="J16" s="159"/>
      <c r="K16" s="161">
        <f t="shared" si="5"/>
        <v>0</v>
      </c>
      <c r="L16" s="162">
        <f t="shared" si="6"/>
        <v>0</v>
      </c>
      <c r="M16" s="164">
        <f t="shared" si="7"/>
        <v>0</v>
      </c>
      <c r="N16" s="165">
        <f t="shared" si="8"/>
        <v>0</v>
      </c>
      <c r="O16" s="102"/>
    </row>
  </sheetData>
  <mergeCells count="8">
    <mergeCell ref="M3:N4"/>
    <mergeCell ref="C4:E4"/>
    <mergeCell ref="F4:H4"/>
    <mergeCell ref="J4:L4"/>
    <mergeCell ref="C3:E3"/>
    <mergeCell ref="F3:H3"/>
    <mergeCell ref="I3:I5"/>
    <mergeCell ref="J3:L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4294967294" verticalDpi="300"/>
  <headerFooter alignWithMargins="0">
    <oddFooter>&amp;L&amp;F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18"/>
  <sheetViews>
    <sheetView zoomScaleNormal="100" workbookViewId="0">
      <pane xSplit="2" topLeftCell="C1" activePane="topRight" state="frozen"/>
      <selection pane="topRight" activeCell="J2" sqref="J2"/>
    </sheetView>
  </sheetViews>
  <sheetFormatPr baseColWidth="10" defaultRowHeight="21.75" customHeight="1" x14ac:dyDescent="0.15"/>
  <cols>
    <col min="1" max="1" width="8.5" style="84" customWidth="1"/>
    <col min="2" max="2" width="37" bestFit="1" customWidth="1"/>
    <col min="3" max="3" width="5" style="86" customWidth="1"/>
    <col min="5" max="5" width="8.83203125" customWidth="1"/>
    <col min="6" max="6" width="5.6640625" style="86" customWidth="1"/>
    <col min="8" max="8" width="8.5" customWidth="1"/>
    <col min="10" max="10" width="5.33203125" customWidth="1"/>
    <col min="11" max="11" width="11.1640625" customWidth="1"/>
    <col min="12" max="12" width="9" customWidth="1"/>
  </cols>
  <sheetData>
    <row r="1" spans="1:14" ht="21.75" customHeight="1" x14ac:dyDescent="0.15">
      <c r="A1" s="84" t="s">
        <v>0</v>
      </c>
      <c r="B1" t="s">
        <v>35</v>
      </c>
      <c r="F1" s="93"/>
    </row>
    <row r="2" spans="1:14" ht="21.75" customHeight="1" thickBot="1" x14ac:dyDescent="0.2">
      <c r="B2" s="29" t="s">
        <v>14</v>
      </c>
      <c r="C2" s="87"/>
      <c r="D2" s="81"/>
      <c r="E2" s="81"/>
      <c r="F2" s="87"/>
      <c r="G2" s="81"/>
      <c r="H2" s="81"/>
      <c r="I2" s="81"/>
      <c r="J2" s="78"/>
    </row>
    <row r="3" spans="1:14" ht="21.75" customHeight="1" thickBot="1" x14ac:dyDescent="0.2">
      <c r="B3" s="29"/>
      <c r="C3" s="183" t="s">
        <v>2</v>
      </c>
      <c r="D3" s="185"/>
      <c r="E3" s="184"/>
      <c r="F3" s="183" t="s">
        <v>8</v>
      </c>
      <c r="G3" s="185"/>
      <c r="H3" s="185"/>
      <c r="I3" s="194" t="s">
        <v>9</v>
      </c>
      <c r="J3" s="183" t="s">
        <v>10</v>
      </c>
      <c r="K3" s="185"/>
      <c r="L3" s="184"/>
      <c r="M3" s="179" t="s">
        <v>11</v>
      </c>
      <c r="N3" s="180"/>
    </row>
    <row r="4" spans="1:14" ht="21.75" customHeight="1" thickBot="1" x14ac:dyDescent="0.2">
      <c r="C4" s="183" t="s">
        <v>5</v>
      </c>
      <c r="D4" s="185"/>
      <c r="E4" s="184"/>
      <c r="F4" s="183" t="s">
        <v>5</v>
      </c>
      <c r="G4" s="185"/>
      <c r="H4" s="185"/>
      <c r="I4" s="195"/>
      <c r="J4" s="183" t="s">
        <v>5</v>
      </c>
      <c r="K4" s="185"/>
      <c r="L4" s="184"/>
      <c r="M4" s="181"/>
      <c r="N4" s="182"/>
    </row>
    <row r="5" spans="1:14" ht="29.25" customHeight="1" thickBot="1" x14ac:dyDescent="0.2">
      <c r="A5" s="85" t="s">
        <v>1</v>
      </c>
      <c r="B5" s="43" t="s">
        <v>7</v>
      </c>
      <c r="C5" s="88" t="s">
        <v>3</v>
      </c>
      <c r="D5" s="46" t="s">
        <v>6</v>
      </c>
      <c r="E5" s="46" t="s">
        <v>4</v>
      </c>
      <c r="F5" s="88" t="s">
        <v>3</v>
      </c>
      <c r="G5" s="46" t="s">
        <v>6</v>
      </c>
      <c r="H5" s="47" t="s">
        <v>4</v>
      </c>
      <c r="I5" s="196"/>
      <c r="J5" s="38" t="s">
        <v>3</v>
      </c>
      <c r="K5" s="46" t="s">
        <v>6</v>
      </c>
      <c r="L5" s="46" t="s">
        <v>4</v>
      </c>
      <c r="M5" s="28" t="s">
        <v>12</v>
      </c>
      <c r="N5" s="13" t="s">
        <v>13</v>
      </c>
    </row>
    <row r="6" spans="1:14" s="1" customFormat="1" ht="21.75" customHeight="1" x14ac:dyDescent="0.15">
      <c r="A6" s="11"/>
      <c r="B6" s="44"/>
      <c r="C6" s="11"/>
      <c r="D6" s="19">
        <f t="shared" ref="D6:D18" si="0">IF(C6=1,7,(IF(C6=2,5,(IF(C6=3,4,(IF(C6=4,3,(IF(C6=5,2,(IF(C6=6,1,(IF(C6=7,0,0)))))))))))))</f>
        <v>0</v>
      </c>
      <c r="E6" s="19">
        <f t="shared" ref="E6:E18" si="1">IF(C6=1,7,(IF(C6=2,5,(IF(C6=3,4,(IF(C6=4,3,(IF(C6=5,2,(IF(C6=6,1,(IF(C6=7,0,0)))))))))))))</f>
        <v>0</v>
      </c>
      <c r="F6" s="11"/>
      <c r="G6" s="19">
        <f t="shared" ref="G6:G18" si="2">IF(F6=1,7,(IF(F6=2,5,(IF(F6=3,4,(IF(F6=4,3,(IF(F6=5,2,(IF(F6=6,1,(IF(F6=7,0,0)))))))))))))</f>
        <v>0</v>
      </c>
      <c r="H6" s="20">
        <f t="shared" ref="H6:H18" si="3">IF(F6=1,7,(IF(F6=2,5,(IF(F6=3,4,(IF(F6=4,3,(IF(F6=5,2,(IF(F6=6,1,(IF(F6=7,0,0)))))))))))))</f>
        <v>0</v>
      </c>
      <c r="I6" s="49">
        <f t="shared" ref="I6:I18" si="4">D6+G6</f>
        <v>0</v>
      </c>
      <c r="J6" s="91"/>
      <c r="K6" s="19">
        <f t="shared" ref="K6:K18" si="5">IF(J6=1,7,(IF(J6=2,5,(IF(J6=3,4,(IF(J6=4,3,(IF(J6=5,2,(IF(J6=6,1,(IF(J6=7,0,0)))))))))))))</f>
        <v>0</v>
      </c>
      <c r="L6" s="20">
        <f t="shared" ref="L6:L18" si="6">IF(J6=1,7,(IF(J6=2,5,(IF(J6=3,4,(IF(J6=4,3,(IF(J6=5,2,(IF(J6=6,1,(IF(J6=7,0,0)))))))))))))</f>
        <v>0</v>
      </c>
      <c r="M6" s="52">
        <f t="shared" ref="M6:M18" si="7">I6+K6</f>
        <v>0</v>
      </c>
      <c r="N6" s="8">
        <f t="shared" ref="N6:N18" si="8">(E6*$C$2)+(H6*$F$2)+(L6*$J$2)</f>
        <v>0</v>
      </c>
    </row>
    <row r="7" spans="1:14" ht="21.75" customHeight="1" x14ac:dyDescent="0.15">
      <c r="A7" s="10"/>
      <c r="B7" s="41"/>
      <c r="C7" s="10"/>
      <c r="D7" s="19">
        <f t="shared" si="0"/>
        <v>0</v>
      </c>
      <c r="E7" s="19">
        <f t="shared" si="1"/>
        <v>0</v>
      </c>
      <c r="F7" s="10"/>
      <c r="G7" s="19">
        <f t="shared" si="2"/>
        <v>0</v>
      </c>
      <c r="H7" s="20">
        <f t="shared" si="3"/>
        <v>0</v>
      </c>
      <c r="I7" s="49">
        <f t="shared" si="4"/>
        <v>0</v>
      </c>
      <c r="J7" s="90"/>
      <c r="K7" s="19">
        <f t="shared" si="5"/>
        <v>0</v>
      </c>
      <c r="L7" s="20">
        <f t="shared" si="6"/>
        <v>0</v>
      </c>
      <c r="M7" s="52">
        <f t="shared" si="7"/>
        <v>0</v>
      </c>
      <c r="N7" s="8">
        <f t="shared" si="8"/>
        <v>0</v>
      </c>
    </row>
    <row r="8" spans="1:14" ht="21.75" customHeight="1" x14ac:dyDescent="0.15">
      <c r="A8" s="10"/>
      <c r="B8" s="41"/>
      <c r="C8" s="10"/>
      <c r="D8" s="19">
        <f t="shared" si="0"/>
        <v>0</v>
      </c>
      <c r="E8" s="19">
        <f t="shared" si="1"/>
        <v>0</v>
      </c>
      <c r="F8" s="10"/>
      <c r="G8" s="19">
        <f t="shared" si="2"/>
        <v>0</v>
      </c>
      <c r="H8" s="20">
        <f t="shared" si="3"/>
        <v>0</v>
      </c>
      <c r="I8" s="49">
        <f t="shared" si="4"/>
        <v>0</v>
      </c>
      <c r="J8" s="90"/>
      <c r="K8" s="19">
        <f t="shared" si="5"/>
        <v>0</v>
      </c>
      <c r="L8" s="20">
        <f t="shared" si="6"/>
        <v>0</v>
      </c>
      <c r="M8" s="52">
        <f t="shared" si="7"/>
        <v>0</v>
      </c>
      <c r="N8" s="8">
        <f t="shared" si="8"/>
        <v>0</v>
      </c>
    </row>
    <row r="9" spans="1:14" s="1" customFormat="1" ht="21.75" customHeight="1" x14ac:dyDescent="0.15">
      <c r="A9" s="11"/>
      <c r="B9" s="44"/>
      <c r="C9" s="11"/>
      <c r="D9" s="19">
        <f t="shared" si="0"/>
        <v>0</v>
      </c>
      <c r="E9" s="19">
        <f t="shared" si="1"/>
        <v>0</v>
      </c>
      <c r="F9" s="11"/>
      <c r="G9" s="19">
        <f t="shared" si="2"/>
        <v>0</v>
      </c>
      <c r="H9" s="20">
        <f t="shared" si="3"/>
        <v>0</v>
      </c>
      <c r="I9" s="49">
        <f t="shared" si="4"/>
        <v>0</v>
      </c>
      <c r="J9" s="91"/>
      <c r="K9" s="19">
        <f t="shared" si="5"/>
        <v>0</v>
      </c>
      <c r="L9" s="20">
        <f t="shared" si="6"/>
        <v>0</v>
      </c>
      <c r="M9" s="52">
        <f t="shared" si="7"/>
        <v>0</v>
      </c>
      <c r="N9" s="8">
        <f t="shared" si="8"/>
        <v>0</v>
      </c>
    </row>
    <row r="10" spans="1:14" s="1" customFormat="1" ht="21.75" customHeight="1" x14ac:dyDescent="0.15">
      <c r="A10" s="10"/>
      <c r="B10" s="41"/>
      <c r="C10" s="10"/>
      <c r="D10" s="19">
        <f t="shared" si="0"/>
        <v>0</v>
      </c>
      <c r="E10" s="19">
        <f t="shared" si="1"/>
        <v>0</v>
      </c>
      <c r="F10" s="10"/>
      <c r="G10" s="19">
        <f t="shared" si="2"/>
        <v>0</v>
      </c>
      <c r="H10" s="20">
        <f t="shared" si="3"/>
        <v>0</v>
      </c>
      <c r="I10" s="49">
        <f t="shared" si="4"/>
        <v>0</v>
      </c>
      <c r="J10" s="90"/>
      <c r="K10" s="19">
        <f t="shared" si="5"/>
        <v>0</v>
      </c>
      <c r="L10" s="20">
        <f t="shared" si="6"/>
        <v>0</v>
      </c>
      <c r="M10" s="52">
        <f t="shared" si="7"/>
        <v>0</v>
      </c>
      <c r="N10" s="8">
        <f t="shared" si="8"/>
        <v>0</v>
      </c>
    </row>
    <row r="11" spans="1:14" s="1" customFormat="1" ht="21.75" customHeight="1" x14ac:dyDescent="0.15">
      <c r="A11" s="10"/>
      <c r="B11" s="41"/>
      <c r="C11" s="10"/>
      <c r="D11" s="19">
        <f t="shared" si="0"/>
        <v>0</v>
      </c>
      <c r="E11" s="19">
        <f t="shared" si="1"/>
        <v>0</v>
      </c>
      <c r="F11" s="10"/>
      <c r="G11" s="19">
        <f t="shared" si="2"/>
        <v>0</v>
      </c>
      <c r="H11" s="20">
        <f t="shared" si="3"/>
        <v>0</v>
      </c>
      <c r="I11" s="49">
        <f t="shared" si="4"/>
        <v>0</v>
      </c>
      <c r="J11" s="90"/>
      <c r="K11" s="19">
        <f t="shared" si="5"/>
        <v>0</v>
      </c>
      <c r="L11" s="20">
        <f t="shared" si="6"/>
        <v>0</v>
      </c>
      <c r="M11" s="52">
        <f t="shared" si="7"/>
        <v>0</v>
      </c>
      <c r="N11" s="8">
        <f t="shared" si="8"/>
        <v>0</v>
      </c>
    </row>
    <row r="12" spans="1:14" ht="21.75" customHeight="1" x14ac:dyDescent="0.15">
      <c r="A12" s="10"/>
      <c r="B12" s="41"/>
      <c r="C12" s="11"/>
      <c r="D12" s="19">
        <f t="shared" si="0"/>
        <v>0</v>
      </c>
      <c r="E12" s="19">
        <f t="shared" si="1"/>
        <v>0</v>
      </c>
      <c r="F12" s="11"/>
      <c r="G12" s="19">
        <f t="shared" si="2"/>
        <v>0</v>
      </c>
      <c r="H12" s="20">
        <f t="shared" si="3"/>
        <v>0</v>
      </c>
      <c r="I12" s="49">
        <f t="shared" si="4"/>
        <v>0</v>
      </c>
      <c r="J12" s="91"/>
      <c r="K12" s="19">
        <f t="shared" si="5"/>
        <v>0</v>
      </c>
      <c r="L12" s="20">
        <f t="shared" si="6"/>
        <v>0</v>
      </c>
      <c r="M12" s="52">
        <f t="shared" si="7"/>
        <v>0</v>
      </c>
      <c r="N12" s="8">
        <f t="shared" si="8"/>
        <v>0</v>
      </c>
    </row>
    <row r="13" spans="1:14" ht="21.75" customHeight="1" x14ac:dyDescent="0.15">
      <c r="A13" s="11"/>
      <c r="B13" s="44"/>
      <c r="C13" s="11"/>
      <c r="D13" s="19">
        <f t="shared" si="0"/>
        <v>0</v>
      </c>
      <c r="E13" s="19">
        <f t="shared" si="1"/>
        <v>0</v>
      </c>
      <c r="F13" s="11"/>
      <c r="G13" s="19">
        <f t="shared" si="2"/>
        <v>0</v>
      </c>
      <c r="H13" s="20">
        <f t="shared" si="3"/>
        <v>0</v>
      </c>
      <c r="I13" s="49">
        <f t="shared" si="4"/>
        <v>0</v>
      </c>
      <c r="J13" s="91"/>
      <c r="K13" s="19">
        <f t="shared" si="5"/>
        <v>0</v>
      </c>
      <c r="L13" s="20">
        <f t="shared" si="6"/>
        <v>0</v>
      </c>
      <c r="M13" s="52">
        <f t="shared" si="7"/>
        <v>0</v>
      </c>
      <c r="N13" s="8">
        <f t="shared" si="8"/>
        <v>0</v>
      </c>
    </row>
    <row r="14" spans="1:14" ht="21.75" customHeight="1" x14ac:dyDescent="0.15">
      <c r="A14" s="11"/>
      <c r="B14" s="44"/>
      <c r="C14" s="11"/>
      <c r="D14" s="19"/>
      <c r="E14" s="19"/>
      <c r="F14" s="11"/>
      <c r="G14" s="19"/>
      <c r="H14" s="20"/>
      <c r="I14" s="49"/>
      <c r="J14" s="91"/>
      <c r="K14" s="19"/>
      <c r="L14" s="20"/>
      <c r="M14" s="52"/>
      <c r="N14" s="8"/>
    </row>
    <row r="15" spans="1:14" ht="21.75" customHeight="1" x14ac:dyDescent="0.15">
      <c r="A15" s="166"/>
      <c r="B15" s="16"/>
      <c r="C15" s="111"/>
      <c r="D15" s="19"/>
      <c r="E15" s="19"/>
      <c r="F15" s="11"/>
      <c r="G15" s="19"/>
      <c r="H15" s="20"/>
      <c r="I15" s="49"/>
      <c r="J15" s="91"/>
      <c r="K15" s="19"/>
      <c r="L15" s="20"/>
      <c r="M15" s="52"/>
      <c r="N15" s="8"/>
    </row>
    <row r="16" spans="1:14" ht="21.75" customHeight="1" x14ac:dyDescent="0.15">
      <c r="A16" s="166"/>
      <c r="B16" s="16"/>
      <c r="C16" s="111"/>
      <c r="D16" s="19"/>
      <c r="E16" s="19"/>
      <c r="F16" s="11"/>
      <c r="G16" s="19"/>
      <c r="H16" s="20"/>
      <c r="I16" s="49"/>
      <c r="J16" s="91"/>
      <c r="K16" s="19"/>
      <c r="L16" s="20"/>
      <c r="M16" s="52"/>
      <c r="N16" s="8"/>
    </row>
    <row r="17" spans="1:14" ht="21.75" customHeight="1" x14ac:dyDescent="0.15">
      <c r="A17" s="166"/>
      <c r="B17" s="16"/>
      <c r="C17" s="111"/>
      <c r="D17" s="19"/>
      <c r="E17" s="19"/>
      <c r="F17" s="11"/>
      <c r="G17" s="19"/>
      <c r="H17" s="20"/>
      <c r="I17" s="49"/>
      <c r="J17" s="91"/>
      <c r="K17" s="19"/>
      <c r="L17" s="20"/>
      <c r="M17" s="52"/>
      <c r="N17" s="8"/>
    </row>
    <row r="18" spans="1:14" ht="21.75" customHeight="1" thickBot="1" x14ac:dyDescent="0.2">
      <c r="A18" s="12"/>
      <c r="B18" s="45"/>
      <c r="C18" s="92"/>
      <c r="D18" s="21">
        <f t="shared" si="0"/>
        <v>0</v>
      </c>
      <c r="E18" s="21">
        <f t="shared" si="1"/>
        <v>0</v>
      </c>
      <c r="F18" s="12"/>
      <c r="G18" s="21">
        <f t="shared" si="2"/>
        <v>0</v>
      </c>
      <c r="H18" s="22">
        <f t="shared" si="3"/>
        <v>0</v>
      </c>
      <c r="I18" s="50">
        <f t="shared" si="4"/>
        <v>0</v>
      </c>
      <c r="J18" s="92"/>
      <c r="K18" s="21">
        <f t="shared" si="5"/>
        <v>0</v>
      </c>
      <c r="L18" s="22">
        <f t="shared" si="6"/>
        <v>0</v>
      </c>
      <c r="M18" s="53">
        <f t="shared" si="7"/>
        <v>0</v>
      </c>
      <c r="N18" s="9">
        <f t="shared" si="8"/>
        <v>0</v>
      </c>
    </row>
  </sheetData>
  <mergeCells count="8">
    <mergeCell ref="M3:N4"/>
    <mergeCell ref="C4:E4"/>
    <mergeCell ref="F4:H4"/>
    <mergeCell ref="J4:L4"/>
    <mergeCell ref="C3:E3"/>
    <mergeCell ref="F3:H3"/>
    <mergeCell ref="I3:I5"/>
    <mergeCell ref="J3:L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300" verticalDpi="300"/>
  <headerFooter alignWithMargins="0">
    <oddFooter>&amp;L&amp;F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18"/>
  <sheetViews>
    <sheetView zoomScaleNormal="100" workbookViewId="0">
      <pane xSplit="2" topLeftCell="C1" activePane="topRight" state="frozen"/>
      <selection pane="topRight" activeCell="I21" sqref="I21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.83203125" bestFit="1" customWidth="1"/>
    <col min="5" max="5" width="8.83203125" customWidth="1"/>
    <col min="6" max="6" width="5.83203125" bestFit="1" customWidth="1"/>
    <col min="8" max="8" width="9.5" customWidth="1"/>
    <col min="10" max="10" width="5.83203125" bestFit="1" customWidth="1"/>
    <col min="11" max="11" width="11.1640625" customWidth="1"/>
    <col min="12" max="12" width="9" customWidth="1"/>
  </cols>
  <sheetData>
    <row r="1" spans="1:14" ht="21.75" customHeight="1" x14ac:dyDescent="0.15">
      <c r="A1" s="2" t="s">
        <v>0</v>
      </c>
      <c r="B1" t="s">
        <v>29</v>
      </c>
      <c r="F1" s="30"/>
    </row>
    <row r="2" spans="1:14" ht="21.75" customHeight="1" thickBot="1" x14ac:dyDescent="0.2">
      <c r="B2" s="29" t="s">
        <v>14</v>
      </c>
      <c r="C2" s="78"/>
      <c r="D2" s="81"/>
      <c r="E2" s="81"/>
      <c r="F2" s="78"/>
      <c r="G2" s="81"/>
      <c r="H2" s="81"/>
      <c r="I2" s="81"/>
      <c r="J2" s="78"/>
      <c r="K2" s="37"/>
    </row>
    <row r="3" spans="1:14" ht="21.75" customHeight="1" thickBot="1" x14ac:dyDescent="0.2">
      <c r="B3" s="172" t="s">
        <v>61</v>
      </c>
      <c r="C3" s="183" t="s">
        <v>2</v>
      </c>
      <c r="D3" s="185"/>
      <c r="E3" s="184"/>
      <c r="F3" s="183" t="s">
        <v>8</v>
      </c>
      <c r="G3" s="185"/>
      <c r="H3" s="185"/>
      <c r="I3" s="194" t="s">
        <v>9</v>
      </c>
      <c r="J3" s="183" t="s">
        <v>10</v>
      </c>
      <c r="K3" s="185"/>
      <c r="L3" s="184"/>
      <c r="M3" s="179" t="s">
        <v>11</v>
      </c>
      <c r="N3" s="180"/>
    </row>
    <row r="4" spans="1:14" ht="21.75" customHeight="1" thickBot="1" x14ac:dyDescent="0.2">
      <c r="C4" s="183" t="s">
        <v>5</v>
      </c>
      <c r="D4" s="185"/>
      <c r="E4" s="184"/>
      <c r="F4" s="183" t="s">
        <v>5</v>
      </c>
      <c r="G4" s="185"/>
      <c r="H4" s="185"/>
      <c r="I4" s="195"/>
      <c r="J4" s="183" t="s">
        <v>5</v>
      </c>
      <c r="K4" s="185"/>
      <c r="L4" s="184"/>
      <c r="M4" s="181"/>
      <c r="N4" s="182"/>
    </row>
    <row r="5" spans="1:14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4" t="s">
        <v>3</v>
      </c>
      <c r="G5" s="18" t="s">
        <v>6</v>
      </c>
      <c r="H5" s="23" t="s">
        <v>4</v>
      </c>
      <c r="I5" s="196"/>
      <c r="J5" s="4" t="s">
        <v>3</v>
      </c>
      <c r="K5" s="18" t="s">
        <v>6</v>
      </c>
      <c r="L5" s="18" t="s">
        <v>4</v>
      </c>
      <c r="M5" s="28" t="s">
        <v>12</v>
      </c>
      <c r="N5" s="13" t="s">
        <v>13</v>
      </c>
    </row>
    <row r="6" spans="1:14" s="1" customFormat="1" ht="21.75" customHeight="1" x14ac:dyDescent="0.15">
      <c r="A6" s="24"/>
      <c r="B6" s="5"/>
      <c r="C6" s="31"/>
      <c r="D6" s="32">
        <f t="shared" ref="D6:D13" si="0">IF(C6=1,7,(IF(C6=2,5,(IF(C6=3,4,(IF(C6=4,3,(IF(C6=5,2,(IF(C6=6,1,(IF(C6=7,0,0)))))))))))))</f>
        <v>0</v>
      </c>
      <c r="E6" s="33">
        <f t="shared" ref="E6:E13" si="1">IF(C6=1,7,(IF(C6=2,5,(IF(C6=3,4,(IF(C6=4,3,(IF(C6=5,2,(IF(C6=6,1,(IF(C6=7,0,0)))))))))))))</f>
        <v>0</v>
      </c>
      <c r="F6" s="31"/>
      <c r="G6" s="32">
        <f t="shared" ref="G6:G13" si="2">IF(F6=1,7,(IF(F6=2,5,(IF(F6=3,4,(IF(F6=4,3,(IF(F6=5,2,(IF(F6=6,1,(IF(F6=7,0,0)))))))))))))</f>
        <v>0</v>
      </c>
      <c r="H6" s="33">
        <f t="shared" ref="H6:H13" si="3">IF(F6=1,7,(IF(F6=2,5,(IF(F6=3,4,(IF(F6=4,3,(IF(F6=5,2,(IF(F6=6,1,(IF(F6=7,0,0)))))))))))))</f>
        <v>0</v>
      </c>
      <c r="I6" s="13">
        <f t="shared" ref="I6:I13" si="4">D6+G6</f>
        <v>0</v>
      </c>
      <c r="J6" s="31"/>
      <c r="K6" s="32">
        <f t="shared" ref="K6:K18" si="5">IF(J6=1,7,(IF(J6=2,5,(IF(J6=3,4,(IF(J6=4,3,(IF(J6=5,2,(IF(J6=6,1,(IF(J6=7,0,0)))))))))))))</f>
        <v>0</v>
      </c>
      <c r="L6" s="33">
        <f t="shared" ref="L6:L13" si="6">IF(J6=1,7,(IF(J6=2,5,(IF(J6=3,4,(IF(J6=4,3,(IF(J6=5,2,(IF(J6=6,1,(IF(J6=7,0,0)))))))))))))</f>
        <v>0</v>
      </c>
      <c r="M6" s="34">
        <f t="shared" ref="M6:M13" si="7">I6+K6</f>
        <v>0</v>
      </c>
      <c r="N6" s="7">
        <f t="shared" ref="N6:N13" si="8">(E6*$C$2)+(H6*$F$2)+(L6*$J$2)</f>
        <v>0</v>
      </c>
    </row>
    <row r="7" spans="1:14" s="1" customFormat="1" ht="21.75" customHeight="1" x14ac:dyDescent="0.15">
      <c r="A7" s="25"/>
      <c r="B7" s="6"/>
      <c r="C7" s="10"/>
      <c r="D7" s="19">
        <f t="shared" si="0"/>
        <v>0</v>
      </c>
      <c r="E7" s="20">
        <f t="shared" si="1"/>
        <v>0</v>
      </c>
      <c r="F7" s="10"/>
      <c r="G7" s="19">
        <f t="shared" si="2"/>
        <v>0</v>
      </c>
      <c r="H7" s="20">
        <f t="shared" si="3"/>
        <v>0</v>
      </c>
      <c r="I7" s="14">
        <f t="shared" si="4"/>
        <v>0</v>
      </c>
      <c r="J7" s="10"/>
      <c r="K7" s="19">
        <f t="shared" si="5"/>
        <v>0</v>
      </c>
      <c r="L7" s="20">
        <f t="shared" si="6"/>
        <v>0</v>
      </c>
      <c r="M7" s="35">
        <f t="shared" si="7"/>
        <v>0</v>
      </c>
      <c r="N7" s="8">
        <f t="shared" si="8"/>
        <v>0</v>
      </c>
    </row>
    <row r="8" spans="1:14" s="1" customFormat="1" ht="21.75" customHeight="1" x14ac:dyDescent="0.15">
      <c r="A8" s="25"/>
      <c r="B8" s="6"/>
      <c r="C8" s="10"/>
      <c r="D8" s="19">
        <f t="shared" si="0"/>
        <v>0</v>
      </c>
      <c r="E8" s="20">
        <f t="shared" si="1"/>
        <v>0</v>
      </c>
      <c r="F8" s="10"/>
      <c r="G8" s="19">
        <f t="shared" si="2"/>
        <v>0</v>
      </c>
      <c r="H8" s="20">
        <f t="shared" si="3"/>
        <v>0</v>
      </c>
      <c r="I8" s="14">
        <f t="shared" si="4"/>
        <v>0</v>
      </c>
      <c r="J8" s="10"/>
      <c r="K8" s="19">
        <f t="shared" si="5"/>
        <v>0</v>
      </c>
      <c r="L8" s="20">
        <f t="shared" si="6"/>
        <v>0</v>
      </c>
      <c r="M8" s="35">
        <f t="shared" si="7"/>
        <v>0</v>
      </c>
      <c r="N8" s="8">
        <f t="shared" si="8"/>
        <v>0</v>
      </c>
    </row>
    <row r="9" spans="1:14" s="1" customFormat="1" ht="21.75" customHeight="1" x14ac:dyDescent="0.15">
      <c r="A9" s="25"/>
      <c r="B9" s="6"/>
      <c r="C9" s="10"/>
      <c r="D9" s="19">
        <f t="shared" si="0"/>
        <v>0</v>
      </c>
      <c r="E9" s="20">
        <f t="shared" si="1"/>
        <v>0</v>
      </c>
      <c r="F9" s="10"/>
      <c r="G9" s="19">
        <f t="shared" si="2"/>
        <v>0</v>
      </c>
      <c r="H9" s="20">
        <f t="shared" si="3"/>
        <v>0</v>
      </c>
      <c r="I9" s="14">
        <f t="shared" si="4"/>
        <v>0</v>
      </c>
      <c r="J9" s="10"/>
      <c r="K9" s="19">
        <f t="shared" si="5"/>
        <v>0</v>
      </c>
      <c r="L9" s="20">
        <f t="shared" si="6"/>
        <v>0</v>
      </c>
      <c r="M9" s="35">
        <f t="shared" si="7"/>
        <v>0</v>
      </c>
      <c r="N9" s="8">
        <f t="shared" si="8"/>
        <v>0</v>
      </c>
    </row>
    <row r="10" spans="1:14" ht="21.75" customHeight="1" x14ac:dyDescent="0.15">
      <c r="A10" s="26"/>
      <c r="B10" s="16"/>
      <c r="C10" s="11"/>
      <c r="D10" s="19">
        <f t="shared" si="0"/>
        <v>0</v>
      </c>
      <c r="E10" s="20">
        <f t="shared" si="1"/>
        <v>0</v>
      </c>
      <c r="F10" s="10"/>
      <c r="G10" s="19">
        <f t="shared" si="2"/>
        <v>0</v>
      </c>
      <c r="H10" s="20">
        <f t="shared" si="3"/>
        <v>0</v>
      </c>
      <c r="I10" s="14">
        <f t="shared" si="4"/>
        <v>0</v>
      </c>
      <c r="J10" s="10"/>
      <c r="K10" s="19">
        <f t="shared" si="5"/>
        <v>0</v>
      </c>
      <c r="L10" s="20">
        <f t="shared" si="6"/>
        <v>0</v>
      </c>
      <c r="M10" s="35">
        <f t="shared" si="7"/>
        <v>0</v>
      </c>
      <c r="N10" s="8">
        <f t="shared" si="8"/>
        <v>0</v>
      </c>
    </row>
    <row r="11" spans="1:14" s="1" customFormat="1" ht="21.75" customHeight="1" x14ac:dyDescent="0.15">
      <c r="A11" s="25"/>
      <c r="B11" s="6"/>
      <c r="C11" s="10"/>
      <c r="D11" s="19">
        <f t="shared" si="0"/>
        <v>0</v>
      </c>
      <c r="E11" s="20">
        <f t="shared" si="1"/>
        <v>0</v>
      </c>
      <c r="F11" s="10"/>
      <c r="G11" s="19">
        <f t="shared" si="2"/>
        <v>0</v>
      </c>
      <c r="H11" s="20">
        <f t="shared" si="3"/>
        <v>0</v>
      </c>
      <c r="I11" s="14">
        <f t="shared" si="4"/>
        <v>0</v>
      </c>
      <c r="J11" s="10"/>
      <c r="K11" s="19">
        <f t="shared" si="5"/>
        <v>0</v>
      </c>
      <c r="L11" s="20">
        <f t="shared" si="6"/>
        <v>0</v>
      </c>
      <c r="M11" s="35">
        <f t="shared" si="7"/>
        <v>0</v>
      </c>
      <c r="N11" s="8">
        <f t="shared" si="8"/>
        <v>0</v>
      </c>
    </row>
    <row r="12" spans="1:14" s="1" customFormat="1" ht="21.75" customHeight="1" x14ac:dyDescent="0.15">
      <c r="A12" s="25"/>
      <c r="B12" s="6"/>
      <c r="C12" s="10"/>
      <c r="D12" s="19">
        <f t="shared" si="0"/>
        <v>0</v>
      </c>
      <c r="E12" s="20">
        <f t="shared" si="1"/>
        <v>0</v>
      </c>
      <c r="F12" s="10"/>
      <c r="G12" s="19">
        <f t="shared" si="2"/>
        <v>0</v>
      </c>
      <c r="H12" s="20">
        <f t="shared" si="3"/>
        <v>0</v>
      </c>
      <c r="I12" s="14">
        <f t="shared" si="4"/>
        <v>0</v>
      </c>
      <c r="J12" s="10"/>
      <c r="K12" s="19">
        <f t="shared" si="5"/>
        <v>0</v>
      </c>
      <c r="L12" s="20">
        <f t="shared" si="6"/>
        <v>0</v>
      </c>
      <c r="M12" s="35">
        <f t="shared" si="7"/>
        <v>0</v>
      </c>
      <c r="N12" s="8">
        <f t="shared" si="8"/>
        <v>0</v>
      </c>
    </row>
    <row r="13" spans="1:14" s="1" customFormat="1" ht="21.75" customHeight="1" x14ac:dyDescent="0.15">
      <c r="A13" s="25"/>
      <c r="B13" s="6"/>
      <c r="C13" s="10"/>
      <c r="D13" s="19">
        <f t="shared" si="0"/>
        <v>0</v>
      </c>
      <c r="E13" s="20">
        <f t="shared" si="1"/>
        <v>0</v>
      </c>
      <c r="F13" s="10"/>
      <c r="G13" s="19">
        <f t="shared" si="2"/>
        <v>0</v>
      </c>
      <c r="H13" s="20">
        <f t="shared" si="3"/>
        <v>0</v>
      </c>
      <c r="I13" s="14">
        <f t="shared" si="4"/>
        <v>0</v>
      </c>
      <c r="J13" s="10"/>
      <c r="K13" s="19">
        <f t="shared" si="5"/>
        <v>0</v>
      </c>
      <c r="L13" s="20">
        <f t="shared" si="6"/>
        <v>0</v>
      </c>
      <c r="M13" s="35">
        <f t="shared" si="7"/>
        <v>0</v>
      </c>
      <c r="N13" s="8">
        <f t="shared" si="8"/>
        <v>0</v>
      </c>
    </row>
    <row r="14" spans="1:14" ht="21.75" customHeight="1" x14ac:dyDescent="0.15">
      <c r="A14" s="26"/>
      <c r="B14" s="16"/>
      <c r="C14" s="11"/>
      <c r="D14" s="19">
        <f>IF(C14=1,7,(IF(C14=2,5,(IF(C14=3,4,(IF(C14=4,3,(IF(C14=5,2,(IF(C14=6,1,(IF(C14=7,0,0)))))))))))))</f>
        <v>0</v>
      </c>
      <c r="E14" s="20">
        <f>IF(C14=1,7,(IF(C14=2,5,(IF(C14=3,4,(IF(C14=4,3,(IF(C14=5,2,(IF(C14=6,1,(IF(C14=7,0,0)))))))))))))</f>
        <v>0</v>
      </c>
      <c r="F14" s="10"/>
      <c r="G14" s="19">
        <f>IF(F14=1,7,(IF(F14=2,5,(IF(F14=3,4,(IF(F14=4,3,(IF(F14=5,2,(IF(F14=6,1,(IF(F14=7,0,0)))))))))))))</f>
        <v>0</v>
      </c>
      <c r="H14" s="20">
        <f>IF(F14=1,7,(IF(F14=2,5,(IF(F14=3,4,(IF(F14=4,3,(IF(F14=5,2,(IF(F14=6,1,(IF(F14=7,0,0)))))))))))))</f>
        <v>0</v>
      </c>
      <c r="I14" s="14">
        <f>D14+G14</f>
        <v>0</v>
      </c>
      <c r="J14" s="10"/>
      <c r="K14" s="19">
        <f t="shared" si="5"/>
        <v>0</v>
      </c>
      <c r="L14" s="20">
        <f>IF(J14=1,7,(IF(J14=2,5,(IF(J14=3,4,(IF(J14=4,3,(IF(J14=5,2,(IF(J14=6,1,(IF(J14=7,0,0)))))))))))))</f>
        <v>0</v>
      </c>
      <c r="M14" s="35">
        <f>I14+K14</f>
        <v>0</v>
      </c>
      <c r="N14" s="8">
        <f>(E14*$C$2)+(H14*$F$2)+(L14*$J$2)</f>
        <v>0</v>
      </c>
    </row>
    <row r="15" spans="1:14" s="1" customFormat="1" ht="21.75" customHeight="1" x14ac:dyDescent="0.15">
      <c r="A15" s="25"/>
      <c r="B15" s="6"/>
      <c r="C15" s="10"/>
      <c r="D15" s="19">
        <f>IF(C15=1,7,(IF(C15=2,5,(IF(C15=3,4,(IF(C15=4,3,(IF(C15=5,2,(IF(C15=6,1,(IF(C15=7,0,0)))))))))))))</f>
        <v>0</v>
      </c>
      <c r="E15" s="20">
        <f>IF(C15=1,7,(IF(C15=2,5,(IF(C15=3,4,(IF(C15=4,3,(IF(C15=5,2,(IF(C15=6,1,(IF(C15=7,0,0)))))))))))))</f>
        <v>0</v>
      </c>
      <c r="F15" s="10"/>
      <c r="G15" s="19">
        <f>IF(F15=1,7,(IF(F15=2,5,(IF(F15=3,4,(IF(F15=4,3,(IF(F15=5,2,(IF(F15=6,1,(IF(F15=7,0,0)))))))))))))</f>
        <v>0</v>
      </c>
      <c r="H15" s="20">
        <f>IF(F15=1,7,(IF(F15=2,5,(IF(F15=3,4,(IF(F15=4,3,(IF(F15=5,2,(IF(F15=6,1,(IF(F15=7,0,0)))))))))))))</f>
        <v>0</v>
      </c>
      <c r="I15" s="14">
        <f>D15+G15</f>
        <v>0</v>
      </c>
      <c r="J15" s="10"/>
      <c r="K15" s="19">
        <f t="shared" si="5"/>
        <v>0</v>
      </c>
      <c r="L15" s="20">
        <f>IF(J15=1,7,(IF(J15=2,5,(IF(J15=3,4,(IF(J15=4,3,(IF(J15=5,2,(IF(J15=6,1,(IF(J15=7,0,0)))))))))))))</f>
        <v>0</v>
      </c>
      <c r="M15" s="35">
        <f>I15+K15</f>
        <v>0</v>
      </c>
      <c r="N15" s="8">
        <f>(E15*$C$2)+(H15*$F$2)+(L15*$J$2)</f>
        <v>0</v>
      </c>
    </row>
    <row r="16" spans="1:14" ht="21.75" customHeight="1" x14ac:dyDescent="0.15">
      <c r="A16" s="26"/>
      <c r="B16" s="16"/>
      <c r="C16" s="11"/>
      <c r="D16" s="19">
        <f>IF(C16=1,7,(IF(C16=2,5,(IF(C16=3,4,(IF(C16=4,3,(IF(C16=5,2,(IF(C16=6,1,(IF(C16=7,0,0)))))))))))))</f>
        <v>0</v>
      </c>
      <c r="E16" s="20">
        <f>IF(C16=1,7,(IF(C16=2,5,(IF(C16=3,4,(IF(C16=4,3,(IF(C16=5,2,(IF(C16=6,1,(IF(C16=7,0,0)))))))))))))</f>
        <v>0</v>
      </c>
      <c r="F16" s="10"/>
      <c r="G16" s="19">
        <f>IF(F16=1,7,(IF(F16=2,5,(IF(F16=3,4,(IF(F16=4,3,(IF(F16=5,2,(IF(F16=6,1,(IF(F16=7,0,0)))))))))))))</f>
        <v>0</v>
      </c>
      <c r="H16" s="20">
        <f>IF(F16=1,7,(IF(F16=2,5,(IF(F16=3,4,(IF(F16=4,3,(IF(F16=5,2,(IF(F16=6,1,(IF(F16=7,0,0)))))))))))))</f>
        <v>0</v>
      </c>
      <c r="I16" s="14">
        <f>D16+G16</f>
        <v>0</v>
      </c>
      <c r="J16" s="10"/>
      <c r="K16" s="19">
        <f t="shared" si="5"/>
        <v>0</v>
      </c>
      <c r="L16" s="20">
        <f>IF(J16=1,7,(IF(J16=2,5,(IF(J16=3,4,(IF(J16=4,3,(IF(J16=5,2,(IF(J16=6,1,(IF(J16=7,0,0)))))))))))))</f>
        <v>0</v>
      </c>
      <c r="M16" s="35">
        <f>I16+K16</f>
        <v>0</v>
      </c>
      <c r="N16" s="8">
        <f>(E16*$C$2)+(H16*$F$2)+(L16*$J$2)</f>
        <v>0</v>
      </c>
    </row>
    <row r="17" spans="1:14" ht="21.75" customHeight="1" x14ac:dyDescent="0.15">
      <c r="A17" s="26"/>
      <c r="B17" s="16"/>
      <c r="C17" s="11"/>
      <c r="D17" s="19">
        <f>IF(C17=1,7,(IF(C17=2,5,(IF(C17=3,4,(IF(C17=4,3,(IF(C17=5,2,(IF(C17=6,1,(IF(C17=7,0,0)))))))))))))</f>
        <v>0</v>
      </c>
      <c r="E17" s="20">
        <f>IF(C17=1,7,(IF(C17=2,5,(IF(C17=3,4,(IF(C17=4,3,(IF(C17=5,2,(IF(C17=6,1,(IF(C17=7,0,0)))))))))))))</f>
        <v>0</v>
      </c>
      <c r="F17" s="10"/>
      <c r="G17" s="19">
        <f>IF(F17=1,7,(IF(F17=2,5,(IF(F17=3,4,(IF(F17=4,3,(IF(F17=5,2,(IF(F17=6,1,(IF(F17=7,0,0)))))))))))))</f>
        <v>0</v>
      </c>
      <c r="H17" s="20">
        <f>IF(F17=1,7,(IF(F17=2,5,(IF(F17=3,4,(IF(F17=4,3,(IF(F17=5,2,(IF(F17=6,1,(IF(F17=7,0,0)))))))))))))</f>
        <v>0</v>
      </c>
      <c r="I17" s="14">
        <f>D17+G17</f>
        <v>0</v>
      </c>
      <c r="J17" s="10"/>
      <c r="K17" s="19">
        <f t="shared" si="5"/>
        <v>0</v>
      </c>
      <c r="L17" s="20">
        <f>IF(J17=1,7,(IF(J17=2,5,(IF(J17=3,4,(IF(J17=4,3,(IF(J17=5,2,(IF(J17=6,1,(IF(J17=7,0,0)))))))))))))</f>
        <v>0</v>
      </c>
      <c r="M17" s="35">
        <f>I17+K17</f>
        <v>0</v>
      </c>
      <c r="N17" s="8">
        <f>(E17*$C$2)+(H17*$F$2)+(L17*$J$2)</f>
        <v>0</v>
      </c>
    </row>
    <row r="18" spans="1:14" ht="21.75" customHeight="1" thickBot="1" x14ac:dyDescent="0.2">
      <c r="A18" s="27"/>
      <c r="B18" s="17"/>
      <c r="C18" s="12"/>
      <c r="D18" s="21">
        <f>IF(C18=1,7,(IF(C18=2,5,(IF(C18=3,4,(IF(C18=4,3,(IF(C18=5,2,(IF(C18=6,1,(IF(C18=7,0,0)))))))))))))</f>
        <v>0</v>
      </c>
      <c r="E18" s="22">
        <f>IF(C18=1,7,(IF(C18=2,5,(IF(C18=3,4,(IF(C18=4,3,(IF(C18=5,2,(IF(C18=6,1,(IF(C18=7,0,0)))))))))))))</f>
        <v>0</v>
      </c>
      <c r="F18" s="42"/>
      <c r="G18" s="21">
        <f>IF(F18=1,7,(IF(F18=2,5,(IF(F18=3,4,(IF(F18=4,3,(IF(F18=5,2,(IF(F18=6,1,(IF(F18=7,0,0)))))))))))))</f>
        <v>0</v>
      </c>
      <c r="H18" s="22">
        <f>IF(F18=1,7,(IF(F18=2,5,(IF(F18=3,4,(IF(F18=4,3,(IF(F18=5,2,(IF(F18=6,1,(IF(F18=7,0,0)))))))))))))</f>
        <v>0</v>
      </c>
      <c r="I18" s="15">
        <f>D18+G18</f>
        <v>0</v>
      </c>
      <c r="J18" s="42"/>
      <c r="K18" s="21">
        <f t="shared" si="5"/>
        <v>0</v>
      </c>
      <c r="L18" s="22">
        <f>IF(J18=1,7,(IF(J18=2,5,(IF(J18=3,4,(IF(J18=4,3,(IF(J18=5,2,(IF(J18=6,1,(IF(J18=7,0,0)))))))))))))</f>
        <v>0</v>
      </c>
      <c r="M18" s="36">
        <f>I18+K18</f>
        <v>0</v>
      </c>
      <c r="N18" s="9">
        <f>(E18*$C$2)+(H18*$F$2)+(L18*$J$2)</f>
        <v>0</v>
      </c>
    </row>
  </sheetData>
  <mergeCells count="8">
    <mergeCell ref="M3:N4"/>
    <mergeCell ref="C4:E4"/>
    <mergeCell ref="F4:H4"/>
    <mergeCell ref="J4:L4"/>
    <mergeCell ref="C3:E3"/>
    <mergeCell ref="F3:H3"/>
    <mergeCell ref="I3:I5"/>
    <mergeCell ref="J3:L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300" verticalDpi="300"/>
  <headerFooter alignWithMargins="0">
    <oddFooter>&amp;L&amp;F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O17"/>
  <sheetViews>
    <sheetView zoomScaleNormal="130" workbookViewId="0">
      <pane xSplit="2" topLeftCell="C1" activePane="topRight" state="frozen"/>
      <selection pane="topRight" activeCell="O6" sqref="O6"/>
    </sheetView>
  </sheetViews>
  <sheetFormatPr baseColWidth="10" defaultRowHeight="21.75" customHeight="1" x14ac:dyDescent="0.15"/>
  <cols>
    <col min="1" max="1" width="8.5" style="2" customWidth="1"/>
    <col min="2" max="2" width="41.6640625" customWidth="1"/>
    <col min="3" max="3" width="5" customWidth="1"/>
    <col min="5" max="5" width="8.83203125" customWidth="1"/>
    <col min="6" max="6" width="5.83203125" bestFit="1" customWidth="1"/>
    <col min="8" max="8" width="9.5" customWidth="1"/>
    <col min="10" max="10" width="5.83203125" bestFit="1" customWidth="1"/>
    <col min="11" max="11" width="11.1640625" customWidth="1"/>
    <col min="12" max="12" width="9" customWidth="1"/>
  </cols>
  <sheetData>
    <row r="1" spans="1:15" ht="21.75" customHeight="1" x14ac:dyDescent="0.15">
      <c r="A1" s="2" t="s">
        <v>0</v>
      </c>
      <c r="B1" t="s">
        <v>126</v>
      </c>
      <c r="F1" s="30"/>
    </row>
    <row r="2" spans="1:15" ht="21.75" customHeight="1" thickBot="1" x14ac:dyDescent="0.2">
      <c r="B2" s="29" t="s">
        <v>14</v>
      </c>
      <c r="C2" s="78">
        <v>7</v>
      </c>
      <c r="D2" s="81"/>
      <c r="E2" s="81"/>
      <c r="F2" s="78">
        <v>7</v>
      </c>
      <c r="G2" s="81"/>
      <c r="H2" s="81"/>
      <c r="I2" s="81"/>
      <c r="J2" s="78">
        <v>7</v>
      </c>
    </row>
    <row r="3" spans="1:15" ht="21.75" customHeight="1" thickBot="1" x14ac:dyDescent="0.2">
      <c r="B3" s="172" t="s">
        <v>127</v>
      </c>
      <c r="C3" s="183" t="s">
        <v>2</v>
      </c>
      <c r="D3" s="185"/>
      <c r="E3" s="184"/>
      <c r="F3" s="183" t="s">
        <v>8</v>
      </c>
      <c r="G3" s="185"/>
      <c r="H3" s="185"/>
      <c r="I3" s="194" t="s">
        <v>9</v>
      </c>
      <c r="J3" s="183" t="s">
        <v>10</v>
      </c>
      <c r="K3" s="185"/>
      <c r="L3" s="184"/>
      <c r="M3" s="179" t="s">
        <v>11</v>
      </c>
      <c r="N3" s="180"/>
    </row>
    <row r="4" spans="1:15" ht="21.75" customHeight="1" thickBot="1" x14ac:dyDescent="0.2">
      <c r="C4" s="183" t="s">
        <v>5</v>
      </c>
      <c r="D4" s="185"/>
      <c r="E4" s="184"/>
      <c r="F4" s="183" t="s">
        <v>5</v>
      </c>
      <c r="G4" s="185"/>
      <c r="H4" s="185"/>
      <c r="I4" s="195"/>
      <c r="J4" s="183" t="s">
        <v>5</v>
      </c>
      <c r="K4" s="185"/>
      <c r="L4" s="184"/>
      <c r="M4" s="181"/>
      <c r="N4" s="182"/>
    </row>
    <row r="5" spans="1:15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4" t="s">
        <v>3</v>
      </c>
      <c r="G5" s="18" t="s">
        <v>6</v>
      </c>
      <c r="H5" s="23" t="s">
        <v>4</v>
      </c>
      <c r="I5" s="196"/>
      <c r="J5" s="4" t="s">
        <v>3</v>
      </c>
      <c r="K5" s="18" t="s">
        <v>6</v>
      </c>
      <c r="L5" s="18" t="s">
        <v>4</v>
      </c>
      <c r="M5" s="28" t="s">
        <v>12</v>
      </c>
      <c r="N5" s="13" t="s">
        <v>13</v>
      </c>
    </row>
    <row r="6" spans="1:15" s="1" customFormat="1" ht="21.75" customHeight="1" x14ac:dyDescent="0.15">
      <c r="A6" s="24">
        <v>128</v>
      </c>
      <c r="B6" s="5" t="s">
        <v>128</v>
      </c>
      <c r="C6" s="31">
        <v>4</v>
      </c>
      <c r="D6" s="32">
        <f t="shared" ref="D6:D11" si="0">IF(C6=1,7,(IF(C6=2,5,(IF(C6=3,4,(IF(C6=4,3,(IF(C6=5,2,(IF(C6=6,1,(IF(C6=7,0,0)))))))))))))</f>
        <v>3</v>
      </c>
      <c r="E6" s="33">
        <f t="shared" ref="E6:E11" si="1">IF(C6=1,7,(IF(C6=2,5,(IF(C6=3,4,(IF(C6=4,3,(IF(C6=5,2,(IF(C6=6,1,(IF(C6=7,0,0)))))))))))))</f>
        <v>3</v>
      </c>
      <c r="F6" s="31">
        <v>1</v>
      </c>
      <c r="G6" s="32">
        <f t="shared" ref="G6:G11" si="2">IF(F6=1,7,(IF(F6=2,5,(IF(F6=3,4,(IF(F6=4,3,(IF(F6=5,2,(IF(F6=6,1,(IF(F6=7,0,0)))))))))))))</f>
        <v>7</v>
      </c>
      <c r="H6" s="33">
        <f t="shared" ref="H6:H11" si="3">IF(F6=1,7,(IF(F6=2,5,(IF(F6=3,4,(IF(F6=4,3,(IF(F6=5,2,(IF(F6=6,1,(IF(F6=7,0,0)))))))))))))</f>
        <v>7</v>
      </c>
      <c r="I6" s="13">
        <f t="shared" ref="I6:I11" si="4">D6+G6</f>
        <v>10</v>
      </c>
      <c r="J6" s="31">
        <v>5</v>
      </c>
      <c r="K6" s="32">
        <f t="shared" ref="K6:K11" si="5">IF(J6=1,7,(IF(J6=2,5,(IF(J6=3,4,(IF(J6=4,3,(IF(J6=5,2,(IF(J6=6,1,(IF(J6=7,0,0)))))))))))))</f>
        <v>2</v>
      </c>
      <c r="L6" s="33">
        <f t="shared" ref="L6:L11" si="6">IF(J6=1,7,(IF(J6=2,5,(IF(J6=3,4,(IF(J6=4,3,(IF(J6=5,2,(IF(J6=6,1,(IF(J6=7,0,0)))))))))))))</f>
        <v>2</v>
      </c>
      <c r="M6" s="34">
        <f t="shared" ref="M6:M11" si="7">I6+K6</f>
        <v>12</v>
      </c>
      <c r="N6" s="7">
        <f>(E6*$C$2)+(H6*$F$2)+(L6*$J$2)</f>
        <v>84</v>
      </c>
      <c r="O6" s="1" t="s">
        <v>110</v>
      </c>
    </row>
    <row r="7" spans="1:15" s="1" customFormat="1" ht="21.75" customHeight="1" x14ac:dyDescent="0.15">
      <c r="A7" s="25">
        <v>86</v>
      </c>
      <c r="B7" s="6" t="s">
        <v>129</v>
      </c>
      <c r="C7" s="10">
        <v>1</v>
      </c>
      <c r="D7" s="19">
        <f t="shared" si="0"/>
        <v>7</v>
      </c>
      <c r="E7" s="20">
        <f t="shared" si="1"/>
        <v>7</v>
      </c>
      <c r="F7" s="10">
        <v>3</v>
      </c>
      <c r="G7" s="19">
        <f t="shared" si="2"/>
        <v>4</v>
      </c>
      <c r="H7" s="20">
        <f t="shared" si="3"/>
        <v>4</v>
      </c>
      <c r="I7" s="14">
        <f t="shared" si="4"/>
        <v>11</v>
      </c>
      <c r="J7" s="10">
        <v>4</v>
      </c>
      <c r="K7" s="19">
        <f t="shared" si="5"/>
        <v>3</v>
      </c>
      <c r="L7" s="20">
        <f t="shared" si="6"/>
        <v>3</v>
      </c>
      <c r="M7" s="35">
        <f t="shared" si="7"/>
        <v>14</v>
      </c>
      <c r="N7" s="8">
        <f>(E7*$C$2)+(H7*$F$2)+(L7*$J$2)</f>
        <v>98</v>
      </c>
      <c r="O7" s="1" t="s">
        <v>109</v>
      </c>
    </row>
    <row r="8" spans="1:15" ht="21.75" customHeight="1" x14ac:dyDescent="0.15">
      <c r="A8" s="25">
        <v>77</v>
      </c>
      <c r="B8" s="6" t="s">
        <v>130</v>
      </c>
      <c r="C8" s="10">
        <v>5</v>
      </c>
      <c r="D8" s="19">
        <f t="shared" si="0"/>
        <v>2</v>
      </c>
      <c r="E8" s="20">
        <f t="shared" si="1"/>
        <v>2</v>
      </c>
      <c r="F8" s="10">
        <v>5</v>
      </c>
      <c r="G8" s="19">
        <f t="shared" si="2"/>
        <v>2</v>
      </c>
      <c r="H8" s="20">
        <f t="shared" si="3"/>
        <v>2</v>
      </c>
      <c r="I8" s="14">
        <f t="shared" si="4"/>
        <v>4</v>
      </c>
      <c r="J8" s="10">
        <v>2</v>
      </c>
      <c r="K8" s="19">
        <f t="shared" si="5"/>
        <v>5</v>
      </c>
      <c r="L8" s="20">
        <f t="shared" si="6"/>
        <v>5</v>
      </c>
      <c r="M8" s="35">
        <f t="shared" si="7"/>
        <v>9</v>
      </c>
      <c r="N8" s="8">
        <f>(E8*$C$2)+(H8*$F$2)+(L8*$J$2)</f>
        <v>63</v>
      </c>
    </row>
    <row r="9" spans="1:15" ht="21.75" customHeight="1" x14ac:dyDescent="0.15">
      <c r="A9" s="25">
        <v>51</v>
      </c>
      <c r="B9" s="6" t="s">
        <v>131</v>
      </c>
      <c r="C9" s="11">
        <v>7</v>
      </c>
      <c r="D9" s="19">
        <f t="shared" si="0"/>
        <v>0</v>
      </c>
      <c r="E9" s="20">
        <f t="shared" si="1"/>
        <v>0</v>
      </c>
      <c r="F9" s="10">
        <v>4</v>
      </c>
      <c r="G9" s="19">
        <f t="shared" si="2"/>
        <v>3</v>
      </c>
      <c r="H9" s="20">
        <f t="shared" si="3"/>
        <v>3</v>
      </c>
      <c r="I9" s="14">
        <f t="shared" si="4"/>
        <v>3</v>
      </c>
      <c r="J9" s="10">
        <v>3</v>
      </c>
      <c r="K9" s="19">
        <f t="shared" si="5"/>
        <v>4</v>
      </c>
      <c r="L9" s="20">
        <f t="shared" si="6"/>
        <v>4</v>
      </c>
      <c r="M9" s="35">
        <f t="shared" si="7"/>
        <v>7</v>
      </c>
      <c r="N9" s="8">
        <f>(E9*$C$2)+(H9*$F$2)+(L9*$J$2)</f>
        <v>49</v>
      </c>
    </row>
    <row r="10" spans="1:15" s="1" customFormat="1" ht="21.75" customHeight="1" x14ac:dyDescent="0.15">
      <c r="A10" s="26"/>
      <c r="B10" s="16" t="s">
        <v>132</v>
      </c>
      <c r="C10" s="10"/>
      <c r="D10" s="19">
        <f t="shared" si="0"/>
        <v>0</v>
      </c>
      <c r="E10" s="20">
        <f t="shared" si="1"/>
        <v>0</v>
      </c>
      <c r="F10" s="10"/>
      <c r="G10" s="19">
        <f t="shared" si="2"/>
        <v>0</v>
      </c>
      <c r="H10" s="20">
        <f t="shared" si="3"/>
        <v>0</v>
      </c>
      <c r="I10" s="14">
        <f t="shared" si="4"/>
        <v>0</v>
      </c>
      <c r="J10" s="10"/>
      <c r="K10" s="19">
        <f t="shared" si="5"/>
        <v>0</v>
      </c>
      <c r="L10" s="20">
        <f t="shared" si="6"/>
        <v>0</v>
      </c>
      <c r="M10" s="35">
        <f t="shared" si="7"/>
        <v>0</v>
      </c>
      <c r="N10" s="8">
        <f>(E10*$C$2)+(H10*$F$2)+(L10*$J$2)</f>
        <v>0</v>
      </c>
    </row>
    <row r="11" spans="1:15" s="1" customFormat="1" ht="21.75" customHeight="1" x14ac:dyDescent="0.15">
      <c r="A11" s="25">
        <v>70</v>
      </c>
      <c r="B11" s="6"/>
      <c r="C11" s="11">
        <v>2</v>
      </c>
      <c r="D11" s="19">
        <f t="shared" si="0"/>
        <v>5</v>
      </c>
      <c r="E11" s="20">
        <f t="shared" si="1"/>
        <v>5</v>
      </c>
      <c r="F11" s="10">
        <v>2</v>
      </c>
      <c r="G11" s="19">
        <f t="shared" si="2"/>
        <v>5</v>
      </c>
      <c r="H11" s="20">
        <f t="shared" si="3"/>
        <v>5</v>
      </c>
      <c r="I11" s="14">
        <f t="shared" si="4"/>
        <v>10</v>
      </c>
      <c r="J11" s="10">
        <v>6</v>
      </c>
      <c r="K11" s="19">
        <f t="shared" si="5"/>
        <v>1</v>
      </c>
      <c r="L11" s="20">
        <f t="shared" si="6"/>
        <v>1</v>
      </c>
      <c r="M11" s="35">
        <f t="shared" si="7"/>
        <v>11</v>
      </c>
      <c r="N11" s="8">
        <f t="shared" ref="N11:N17" si="8">(E11*$C$2)+(H11*$F$2)+(L11*$J$2)</f>
        <v>77</v>
      </c>
    </row>
    <row r="12" spans="1:15" s="1" customFormat="1" ht="21.75" customHeight="1" x14ac:dyDescent="0.15">
      <c r="A12" s="26">
        <v>66</v>
      </c>
      <c r="B12" s="16" t="s">
        <v>77</v>
      </c>
      <c r="C12" s="10"/>
      <c r="D12" s="19">
        <f t="shared" ref="D12:D17" si="9">IF(C12=1,7,(IF(C12=2,5,(IF(C12=3,4,(IF(C12=4,3,(IF(C12=5,2,(IF(C12=6,1,(IF(C12=7,0,0)))))))))))))</f>
        <v>0</v>
      </c>
      <c r="E12" s="20">
        <f t="shared" ref="E12:E17" si="10">IF(C12=1,7,(IF(C12=2,5,(IF(C12=3,4,(IF(C12=4,3,(IF(C12=5,2,(IF(C12=6,1,(IF(C12=7,0,0)))))))))))))</f>
        <v>0</v>
      </c>
      <c r="F12" s="10"/>
      <c r="G12" s="19">
        <f t="shared" ref="G12:G17" si="11">IF(F12=1,7,(IF(F12=2,5,(IF(F12=3,4,(IF(F12=4,3,(IF(F12=5,2,(IF(F12=6,1,(IF(F12=7,0,0)))))))))))))</f>
        <v>0</v>
      </c>
      <c r="H12" s="20">
        <f t="shared" ref="H12:H17" si="12">IF(F12=1,7,(IF(F12=2,5,(IF(F12=3,4,(IF(F12=4,3,(IF(F12=5,2,(IF(F12=6,1,(IF(F12=7,0,0)))))))))))))</f>
        <v>0</v>
      </c>
      <c r="I12" s="14">
        <f t="shared" ref="I12:I17" si="13">D12+G12</f>
        <v>0</v>
      </c>
      <c r="J12" s="10"/>
      <c r="K12" s="19">
        <f t="shared" ref="K12:K17" si="14">IF(J12=1,7,(IF(J12=2,5,(IF(J12=3,4,(IF(J12=4,3,(IF(J12=5,2,(IF(J12=6,1,(IF(J12=7,0,0)))))))))))))</f>
        <v>0</v>
      </c>
      <c r="L12" s="20">
        <f t="shared" ref="L12:L17" si="15">IF(J12=1,7,(IF(J12=2,5,(IF(J12=3,4,(IF(J12=4,3,(IF(J12=5,2,(IF(J12=6,1,(IF(J12=7,0,0)))))))))))))</f>
        <v>0</v>
      </c>
      <c r="M12" s="35">
        <f t="shared" ref="M12:M17" si="16">I12+K12</f>
        <v>0</v>
      </c>
      <c r="N12" s="8">
        <f t="shared" si="8"/>
        <v>0</v>
      </c>
    </row>
    <row r="13" spans="1:15" s="1" customFormat="1" ht="21.75" customHeight="1" x14ac:dyDescent="0.15">
      <c r="A13" s="25">
        <v>75</v>
      </c>
      <c r="B13" s="6" t="s">
        <v>135</v>
      </c>
      <c r="C13" s="10">
        <v>3</v>
      </c>
      <c r="D13" s="19">
        <f t="shared" si="9"/>
        <v>4</v>
      </c>
      <c r="E13" s="20">
        <f t="shared" si="10"/>
        <v>4</v>
      </c>
      <c r="F13" s="10">
        <v>7</v>
      </c>
      <c r="G13" s="19">
        <f t="shared" si="11"/>
        <v>0</v>
      </c>
      <c r="H13" s="20">
        <f t="shared" si="12"/>
        <v>0</v>
      </c>
      <c r="I13" s="14">
        <f t="shared" si="13"/>
        <v>4</v>
      </c>
      <c r="J13" s="10">
        <v>1</v>
      </c>
      <c r="K13" s="19">
        <f t="shared" si="14"/>
        <v>7</v>
      </c>
      <c r="L13" s="20">
        <f t="shared" si="15"/>
        <v>7</v>
      </c>
      <c r="M13" s="35">
        <f t="shared" si="16"/>
        <v>11</v>
      </c>
      <c r="N13" s="8">
        <f t="shared" si="8"/>
        <v>77</v>
      </c>
    </row>
    <row r="14" spans="1:15" s="1" customFormat="1" ht="21.75" customHeight="1" x14ac:dyDescent="0.15">
      <c r="A14" s="25">
        <v>123</v>
      </c>
      <c r="B14" s="6" t="s">
        <v>119</v>
      </c>
      <c r="C14" s="10">
        <v>6</v>
      </c>
      <c r="D14" s="19">
        <f t="shared" si="9"/>
        <v>1</v>
      </c>
      <c r="E14" s="20">
        <f t="shared" si="10"/>
        <v>1</v>
      </c>
      <c r="F14" s="10">
        <v>6</v>
      </c>
      <c r="G14" s="19">
        <f t="shared" si="11"/>
        <v>1</v>
      </c>
      <c r="H14" s="20">
        <f t="shared" si="12"/>
        <v>1</v>
      </c>
      <c r="I14" s="14">
        <f t="shared" si="13"/>
        <v>2</v>
      </c>
      <c r="J14" s="10">
        <v>7</v>
      </c>
      <c r="K14" s="19">
        <f t="shared" si="14"/>
        <v>0</v>
      </c>
      <c r="L14" s="20">
        <f t="shared" si="15"/>
        <v>0</v>
      </c>
      <c r="M14" s="35">
        <f t="shared" si="16"/>
        <v>2</v>
      </c>
      <c r="N14" s="8">
        <f t="shared" si="8"/>
        <v>14</v>
      </c>
    </row>
    <row r="15" spans="1:15" ht="21.75" customHeight="1" x14ac:dyDescent="0.15">
      <c r="A15" s="26"/>
      <c r="B15" s="16"/>
      <c r="C15" s="11"/>
      <c r="D15" s="19">
        <f t="shared" si="9"/>
        <v>0</v>
      </c>
      <c r="E15" s="20">
        <f t="shared" si="10"/>
        <v>0</v>
      </c>
      <c r="F15" s="10"/>
      <c r="G15" s="19"/>
      <c r="H15" s="20"/>
      <c r="I15" s="14"/>
      <c r="J15" s="10"/>
      <c r="K15" s="19"/>
      <c r="L15" s="20"/>
      <c r="M15" s="35"/>
      <c r="N15" s="8"/>
    </row>
    <row r="16" spans="1:15" ht="21.75" customHeight="1" x14ac:dyDescent="0.15">
      <c r="A16" s="26"/>
      <c r="B16" s="16"/>
      <c r="C16" s="11"/>
      <c r="D16" s="19">
        <f t="shared" si="9"/>
        <v>0</v>
      </c>
      <c r="E16" s="20">
        <f t="shared" si="10"/>
        <v>0</v>
      </c>
      <c r="F16" s="10"/>
      <c r="G16" s="19">
        <f t="shared" si="11"/>
        <v>0</v>
      </c>
      <c r="H16" s="20">
        <f t="shared" si="12"/>
        <v>0</v>
      </c>
      <c r="I16" s="14">
        <f t="shared" si="13"/>
        <v>0</v>
      </c>
      <c r="J16" s="10"/>
      <c r="K16" s="19">
        <f t="shared" si="14"/>
        <v>0</v>
      </c>
      <c r="L16" s="20">
        <f t="shared" si="15"/>
        <v>0</v>
      </c>
      <c r="M16" s="35">
        <f t="shared" si="16"/>
        <v>0</v>
      </c>
      <c r="N16" s="8">
        <f t="shared" si="8"/>
        <v>0</v>
      </c>
    </row>
    <row r="17" spans="1:14" ht="21.75" customHeight="1" thickBot="1" x14ac:dyDescent="0.2">
      <c r="A17" s="27"/>
      <c r="B17" s="17"/>
      <c r="C17" s="12"/>
      <c r="D17" s="21">
        <f t="shared" si="9"/>
        <v>0</v>
      </c>
      <c r="E17" s="22">
        <f t="shared" si="10"/>
        <v>0</v>
      </c>
      <c r="F17" s="42"/>
      <c r="G17" s="21">
        <f t="shared" si="11"/>
        <v>0</v>
      </c>
      <c r="H17" s="22">
        <f t="shared" si="12"/>
        <v>0</v>
      </c>
      <c r="I17" s="15">
        <f t="shared" si="13"/>
        <v>0</v>
      </c>
      <c r="J17" s="42"/>
      <c r="K17" s="21">
        <f t="shared" si="14"/>
        <v>0</v>
      </c>
      <c r="L17" s="22">
        <f t="shared" si="15"/>
        <v>0</v>
      </c>
      <c r="M17" s="36">
        <f t="shared" si="16"/>
        <v>0</v>
      </c>
      <c r="N17" s="9">
        <f t="shared" si="8"/>
        <v>0</v>
      </c>
    </row>
  </sheetData>
  <mergeCells count="8">
    <mergeCell ref="M3:N4"/>
    <mergeCell ref="C4:E4"/>
    <mergeCell ref="F4:H4"/>
    <mergeCell ref="J4:L4"/>
    <mergeCell ref="C3:E3"/>
    <mergeCell ref="F3:H3"/>
    <mergeCell ref="I3:I5"/>
    <mergeCell ref="J3:L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300" verticalDpi="300"/>
  <headerFooter alignWithMargins="0">
    <oddFooter>&amp;L&amp;F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A13E-BD1C-1F44-A809-F8550AE7115F}">
  <sheetPr>
    <pageSetUpPr fitToPage="1"/>
  </sheetPr>
  <dimension ref="A1:O15"/>
  <sheetViews>
    <sheetView zoomScale="150" zoomScaleNormal="100" workbookViewId="0">
      <selection activeCell="J2" sqref="J2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.5" customWidth="1"/>
    <col min="5" max="5" width="8.83203125" customWidth="1"/>
    <col min="6" max="6" width="5.6640625" customWidth="1"/>
    <col min="8" max="8" width="10" customWidth="1"/>
    <col min="10" max="10" width="5.33203125" style="2" customWidth="1"/>
    <col min="11" max="11" width="11.1640625" customWidth="1"/>
    <col min="12" max="12" width="9" customWidth="1"/>
  </cols>
  <sheetData>
    <row r="1" spans="1:15" ht="21.75" customHeight="1" x14ac:dyDescent="0.15">
      <c r="A1" s="2" t="s">
        <v>0</v>
      </c>
      <c r="B1" t="s">
        <v>58</v>
      </c>
      <c r="C1" s="37"/>
      <c r="D1" s="37"/>
      <c r="E1" s="37"/>
      <c r="F1" s="30"/>
      <c r="G1" s="37"/>
      <c r="H1" s="37"/>
      <c r="I1" s="37"/>
      <c r="J1" s="81"/>
      <c r="K1" s="37"/>
    </row>
    <row r="2" spans="1:15" ht="21.75" customHeight="1" thickBot="1" x14ac:dyDescent="0.2">
      <c r="B2" s="29" t="s">
        <v>14</v>
      </c>
      <c r="C2" s="78">
        <v>4</v>
      </c>
      <c r="D2" s="81"/>
      <c r="E2" s="81"/>
      <c r="F2" s="78">
        <v>4</v>
      </c>
      <c r="G2" s="81"/>
      <c r="H2" s="81"/>
      <c r="I2" s="81"/>
      <c r="J2" s="78">
        <v>4</v>
      </c>
      <c r="K2" s="37"/>
    </row>
    <row r="3" spans="1:15" ht="21.75" customHeight="1" thickBot="1" x14ac:dyDescent="0.2">
      <c r="B3" s="172" t="s">
        <v>59</v>
      </c>
      <c r="C3" s="183" t="s">
        <v>2</v>
      </c>
      <c r="D3" s="185"/>
      <c r="E3" s="184"/>
      <c r="F3" s="183" t="s">
        <v>8</v>
      </c>
      <c r="G3" s="185"/>
      <c r="H3" s="185"/>
      <c r="I3" s="194" t="s">
        <v>9</v>
      </c>
      <c r="J3" s="183" t="s">
        <v>10</v>
      </c>
      <c r="K3" s="185"/>
      <c r="L3" s="184"/>
      <c r="M3" s="179" t="s">
        <v>11</v>
      </c>
      <c r="N3" s="180"/>
    </row>
    <row r="4" spans="1:15" ht="21.75" customHeight="1" thickBot="1" x14ac:dyDescent="0.2">
      <c r="C4" s="183" t="s">
        <v>5</v>
      </c>
      <c r="D4" s="185"/>
      <c r="E4" s="184"/>
      <c r="F4" s="183" t="s">
        <v>5</v>
      </c>
      <c r="G4" s="185"/>
      <c r="H4" s="185"/>
      <c r="I4" s="195"/>
      <c r="J4" s="183" t="s">
        <v>5</v>
      </c>
      <c r="K4" s="185"/>
      <c r="L4" s="184"/>
      <c r="M4" s="181"/>
      <c r="N4" s="182"/>
    </row>
    <row r="5" spans="1:15" ht="29.25" customHeight="1" thickBot="1" x14ac:dyDescent="0.2">
      <c r="A5" s="4" t="s">
        <v>1</v>
      </c>
      <c r="B5" s="4" t="s">
        <v>7</v>
      </c>
      <c r="C5" s="4" t="s">
        <v>3</v>
      </c>
      <c r="D5" s="18" t="s">
        <v>6</v>
      </c>
      <c r="E5" s="18" t="s">
        <v>4</v>
      </c>
      <c r="F5" s="4" t="s">
        <v>3</v>
      </c>
      <c r="G5" s="18" t="s">
        <v>6</v>
      </c>
      <c r="H5" s="18" t="s">
        <v>4</v>
      </c>
      <c r="I5" s="196"/>
      <c r="J5" s="4" t="s">
        <v>3</v>
      </c>
      <c r="K5" s="18" t="s">
        <v>6</v>
      </c>
      <c r="L5" s="18" t="s">
        <v>4</v>
      </c>
      <c r="M5" s="28" t="s">
        <v>12</v>
      </c>
      <c r="N5" s="28" t="s">
        <v>13</v>
      </c>
    </row>
    <row r="6" spans="1:15" ht="21.75" customHeight="1" x14ac:dyDescent="0.15">
      <c r="A6" s="11">
        <v>111</v>
      </c>
      <c r="B6" s="44" t="s">
        <v>107</v>
      </c>
      <c r="C6" s="10">
        <v>1</v>
      </c>
      <c r="D6" s="19">
        <f t="shared" ref="D6:D10" si="0">IF(C6=1,7,(IF(C6=2,5,(IF(C6=3,4,(IF(C6=4,3,(IF(C6=5,2,(IF(C6=6,1,(IF(C6=7,0,0)))))))))))))</f>
        <v>7</v>
      </c>
      <c r="E6" s="19">
        <f t="shared" ref="E6:E15" si="1">IF(C6=1,7,(IF(C6=2,5,(IF(C6=3,4,(IF(C6=4,3,(IF(C6=5,2,(IF(C6=6,1,(IF(C6=7,0,0)))))))))))))</f>
        <v>7</v>
      </c>
      <c r="F6" s="41">
        <v>1</v>
      </c>
      <c r="G6" s="19">
        <f t="shared" ref="G6:G10" si="2">IF(F6=1,7,(IF(F6=2,5,(IF(F6=3,4,(IF(F6=4,3,(IF(F6=5,2,(IF(F6=6,1,(IF(F6=7,0,0)))))))))))))</f>
        <v>7</v>
      </c>
      <c r="H6" s="20">
        <f t="shared" ref="H6:H10" si="3">IF(F6=1,7,(IF(F6=2,5,(IF(F6=3,4,(IF(F6=4,3,(IF(F6=5,2,(IF(F6=6,1,(IF(F6=7,0,0)))))))))))))</f>
        <v>7</v>
      </c>
      <c r="I6" s="49">
        <f t="shared" ref="I6:I10" si="4">D6+G6</f>
        <v>14</v>
      </c>
      <c r="J6" s="10">
        <v>1</v>
      </c>
      <c r="K6" s="19">
        <f t="shared" ref="K6:K10" si="5">IF(J6=1,7,(IF(J6=2,5,(IF(J6=3,4,(IF(J6=4,3,(IF(J6=5,2,(IF(J6=6,1,(IF(J6=7,0,0)))))))))))))</f>
        <v>7</v>
      </c>
      <c r="L6" s="20">
        <f t="shared" ref="L6:L10" si="6">IF(J6=1,7,(IF(J6=2,5,(IF(J6=3,4,(IF(J6=4,3,(IF(J6=5,2,(IF(J6=6,1,(IF(J6=7,0,0)))))))))))))</f>
        <v>7</v>
      </c>
      <c r="M6" s="52">
        <f t="shared" ref="M6:M10" si="7">I6+K6</f>
        <v>21</v>
      </c>
      <c r="N6" s="8">
        <f t="shared" ref="N6:N10" si="8">(E6*$C$2)+(H6*$F$2)+(L6*$J$2)</f>
        <v>84</v>
      </c>
      <c r="O6" t="s">
        <v>109</v>
      </c>
    </row>
    <row r="7" spans="1:15" ht="21.75" customHeight="1" x14ac:dyDescent="0.15">
      <c r="A7" s="11">
        <v>143</v>
      </c>
      <c r="B7" s="44" t="s">
        <v>111</v>
      </c>
      <c r="C7" s="10">
        <v>2</v>
      </c>
      <c r="D7" s="19">
        <f t="shared" si="0"/>
        <v>5</v>
      </c>
      <c r="E7" s="19">
        <f t="shared" si="1"/>
        <v>5</v>
      </c>
      <c r="F7" s="41">
        <v>2</v>
      </c>
      <c r="G7" s="19">
        <f t="shared" si="2"/>
        <v>5</v>
      </c>
      <c r="H7" s="20">
        <f t="shared" si="3"/>
        <v>5</v>
      </c>
      <c r="I7" s="49">
        <f t="shared" si="4"/>
        <v>10</v>
      </c>
      <c r="J7" s="10">
        <v>2</v>
      </c>
      <c r="K7" s="19">
        <f t="shared" si="5"/>
        <v>5</v>
      </c>
      <c r="L7" s="20">
        <f t="shared" si="6"/>
        <v>5</v>
      </c>
      <c r="M7" s="52">
        <f t="shared" si="7"/>
        <v>15</v>
      </c>
      <c r="N7" s="8">
        <f t="shared" si="8"/>
        <v>60</v>
      </c>
      <c r="O7" t="s">
        <v>110</v>
      </c>
    </row>
    <row r="8" spans="1:15" ht="21.75" customHeight="1" x14ac:dyDescent="0.15">
      <c r="A8" s="11">
        <v>121</v>
      </c>
      <c r="B8" s="44" t="s">
        <v>108</v>
      </c>
      <c r="C8" s="10">
        <v>3</v>
      </c>
      <c r="D8" s="19">
        <f t="shared" si="0"/>
        <v>4</v>
      </c>
      <c r="E8" s="19">
        <f t="shared" si="1"/>
        <v>4</v>
      </c>
      <c r="F8" s="41">
        <v>4</v>
      </c>
      <c r="G8" s="19">
        <f t="shared" si="2"/>
        <v>3</v>
      </c>
      <c r="H8" s="20">
        <f t="shared" si="3"/>
        <v>3</v>
      </c>
      <c r="I8" s="49">
        <f t="shared" si="4"/>
        <v>7</v>
      </c>
      <c r="J8" s="10">
        <v>3</v>
      </c>
      <c r="K8" s="19">
        <f t="shared" si="5"/>
        <v>4</v>
      </c>
      <c r="L8" s="20">
        <f t="shared" si="6"/>
        <v>4</v>
      </c>
      <c r="M8" s="52">
        <f t="shared" si="7"/>
        <v>11</v>
      </c>
      <c r="N8" s="8">
        <f t="shared" si="8"/>
        <v>44</v>
      </c>
      <c r="O8" s="1"/>
    </row>
    <row r="9" spans="1:15" s="1" customFormat="1" ht="21.75" customHeight="1" x14ac:dyDescent="0.15">
      <c r="A9" s="10">
        <v>92</v>
      </c>
      <c r="B9" s="41" t="s">
        <v>78</v>
      </c>
      <c r="C9" s="10">
        <v>4</v>
      </c>
      <c r="D9" s="19">
        <f t="shared" si="0"/>
        <v>3</v>
      </c>
      <c r="E9" s="19">
        <f t="shared" si="1"/>
        <v>3</v>
      </c>
      <c r="F9" s="41">
        <v>3</v>
      </c>
      <c r="G9" s="19">
        <f t="shared" si="2"/>
        <v>4</v>
      </c>
      <c r="H9" s="20">
        <f t="shared" si="3"/>
        <v>4</v>
      </c>
      <c r="I9" s="49">
        <f t="shared" si="4"/>
        <v>7</v>
      </c>
      <c r="J9" s="10">
        <v>4</v>
      </c>
      <c r="K9" s="19">
        <f t="shared" si="5"/>
        <v>3</v>
      </c>
      <c r="L9" s="20">
        <f t="shared" si="6"/>
        <v>3</v>
      </c>
      <c r="M9" s="52">
        <f t="shared" si="7"/>
        <v>10</v>
      </c>
      <c r="N9" s="8">
        <f t="shared" si="8"/>
        <v>40</v>
      </c>
    </row>
    <row r="10" spans="1:15" s="1" customFormat="1" ht="21.75" customHeight="1" x14ac:dyDescent="0.15">
      <c r="A10" s="10"/>
      <c r="B10" s="41"/>
      <c r="C10" s="10"/>
      <c r="D10" s="19">
        <f t="shared" si="0"/>
        <v>0</v>
      </c>
      <c r="E10" s="19">
        <f t="shared" si="1"/>
        <v>0</v>
      </c>
      <c r="F10" s="41"/>
      <c r="G10" s="19">
        <f t="shared" si="2"/>
        <v>0</v>
      </c>
      <c r="H10" s="20">
        <f t="shared" si="3"/>
        <v>0</v>
      </c>
      <c r="I10" s="49">
        <f t="shared" si="4"/>
        <v>0</v>
      </c>
      <c r="J10" s="10"/>
      <c r="K10" s="19">
        <f t="shared" si="5"/>
        <v>0</v>
      </c>
      <c r="L10" s="20">
        <f t="shared" si="6"/>
        <v>0</v>
      </c>
      <c r="M10" s="52">
        <f t="shared" si="7"/>
        <v>0</v>
      </c>
      <c r="N10" s="8">
        <f t="shared" si="8"/>
        <v>0</v>
      </c>
    </row>
    <row r="11" spans="1:15" ht="21.75" customHeight="1" x14ac:dyDescent="0.15">
      <c r="A11" s="11"/>
      <c r="B11" s="44"/>
      <c r="C11" s="10"/>
      <c r="D11" s="19">
        <f>IF(C11=1,7,(IF(C11=2,5,(IF(C11=3,4,(IF(C11=4,3,(IF(C11=5,2,(IF(C11=6,1,(IF(C11=7,0,0)))))))))))))</f>
        <v>0</v>
      </c>
      <c r="E11" s="19">
        <f t="shared" si="1"/>
        <v>0</v>
      </c>
      <c r="F11" s="41"/>
      <c r="G11" s="19">
        <f>IF(F11=1,7,(IF(F11=2,5,(IF(F11=3,4,(IF(F11=4,3,(IF(F11=5,2,(IF(F11=6,1,(IF(F11=7,0,0)))))))))))))</f>
        <v>0</v>
      </c>
      <c r="H11" s="20">
        <f>IF(F11=1,7,(IF(F11=2,5,(IF(F11=3,4,(IF(F11=4,3,(IF(F11=5,2,(IF(F11=6,1,(IF(F11=7,0,0)))))))))))))</f>
        <v>0</v>
      </c>
      <c r="I11" s="49">
        <f>D11+G11</f>
        <v>0</v>
      </c>
      <c r="J11" s="10"/>
      <c r="K11" s="19">
        <f>IF(J11=1,7,(IF(J11=2,5,(IF(J11=3,4,(IF(J11=4,3,(IF(J11=5,2,(IF(J11=6,1,(IF(J11=7,0,0)))))))))))))</f>
        <v>0</v>
      </c>
      <c r="L11" s="20">
        <f>IF(J11=1,7,(IF(J11=2,5,(IF(J11=3,4,(IF(J11=4,3,(IF(J11=5,2,(IF(J11=6,1,(IF(J11=7,0,0)))))))))))))</f>
        <v>0</v>
      </c>
      <c r="M11" s="52">
        <f>I11+K11</f>
        <v>0</v>
      </c>
      <c r="N11" s="8">
        <f>(E11*$C$2)+(H11*$F$2)+(L11*$J$2)</f>
        <v>0</v>
      </c>
    </row>
    <row r="12" spans="1:15" s="1" customFormat="1" ht="21.75" customHeight="1" x14ac:dyDescent="0.15">
      <c r="A12" s="10"/>
      <c r="B12" s="41"/>
      <c r="C12" s="10"/>
      <c r="D12" s="19">
        <f>IF(C12=1,7,(IF(C12=2,5,(IF(C12=3,4,(IF(C12=4,3,(IF(C12=5,2,(IF(C12=6,1,(IF(C12=7,0,0)))))))))))))</f>
        <v>0</v>
      </c>
      <c r="E12" s="19">
        <f t="shared" si="1"/>
        <v>0</v>
      </c>
      <c r="F12" s="41"/>
      <c r="G12" s="19">
        <f>IF(F12=1,7,(IF(F12=2,5,(IF(F12=3,4,(IF(F12=4,3,(IF(F12=5,2,(IF(F12=6,1,(IF(F12=7,0,0)))))))))))))</f>
        <v>0</v>
      </c>
      <c r="H12" s="20">
        <f>IF(F12=1,7,(IF(F12=2,5,(IF(F12=3,4,(IF(F12=4,3,(IF(F12=5,2,(IF(F12=6,1,(IF(F12=7,0,0)))))))))))))</f>
        <v>0</v>
      </c>
      <c r="I12" s="49">
        <f>D12+G12</f>
        <v>0</v>
      </c>
      <c r="J12" s="10"/>
      <c r="K12" s="19">
        <f>IF(J12=1,7,(IF(J12=2,5,(IF(J12=3,4,(IF(J12=4,3,(IF(J12=5,2,(IF(J12=6,1,(IF(J12=7,0,0)))))))))))))</f>
        <v>0</v>
      </c>
      <c r="L12" s="20">
        <f>IF(J12=1,7,(IF(J12=2,5,(IF(J12=3,4,(IF(J12=4,3,(IF(J12=5,2,(IF(J12=6,1,(IF(J12=7,0,0)))))))))))))</f>
        <v>0</v>
      </c>
      <c r="M12" s="52">
        <f>I12+K12</f>
        <v>0</v>
      </c>
      <c r="N12" s="8">
        <f>(E12*$C$2)+(H12*$F$2)+(L12*$J$2)</f>
        <v>0</v>
      </c>
    </row>
    <row r="13" spans="1:15" ht="21.75" customHeight="1" x14ac:dyDescent="0.15">
      <c r="A13" s="11"/>
      <c r="B13" s="44"/>
      <c r="C13" s="10"/>
      <c r="D13" s="19">
        <f>IF(C13=1,7,(IF(C13=2,5,(IF(C13=3,4,(IF(C13=4,3,(IF(C13=5,2,(IF(C13=6,1,(IF(C13=7,0,0)))))))))))))</f>
        <v>0</v>
      </c>
      <c r="E13" s="19">
        <f t="shared" si="1"/>
        <v>0</v>
      </c>
      <c r="F13" s="41"/>
      <c r="G13" s="19">
        <f>IF(F13=1,7,(IF(F13=2,5,(IF(F13=3,4,(IF(F13=4,3,(IF(F13=5,2,(IF(F13=6,1,(IF(F13=7,0,0)))))))))))))</f>
        <v>0</v>
      </c>
      <c r="H13" s="20">
        <f>IF(F13=1,7,(IF(F13=2,5,(IF(F13=3,4,(IF(F13=4,3,(IF(F13=5,2,(IF(F13=6,1,(IF(F13=7,0,0)))))))))))))</f>
        <v>0</v>
      </c>
      <c r="I13" s="49">
        <f>D13+G13</f>
        <v>0</v>
      </c>
      <c r="J13" s="10"/>
      <c r="K13" s="19">
        <f>IF(J13=1,7,(IF(J13=2,5,(IF(J13=3,4,(IF(J13=4,3,(IF(J13=5,2,(IF(J13=6,1,(IF(J13=7,0,0)))))))))))))</f>
        <v>0</v>
      </c>
      <c r="L13" s="20">
        <f>IF(J13=1,7,(IF(J13=2,5,(IF(J13=3,4,(IF(J13=4,3,(IF(J13=5,2,(IF(J13=6,1,(IF(J13=7,0,0)))))))))))))</f>
        <v>0</v>
      </c>
      <c r="M13" s="52">
        <f>I13+K13</f>
        <v>0</v>
      </c>
      <c r="N13" s="8">
        <f>(E13*$C$2)+(H13*$F$2)+(L13*$J$2)</f>
        <v>0</v>
      </c>
    </row>
    <row r="14" spans="1:15" ht="21.75" customHeight="1" x14ac:dyDescent="0.15">
      <c r="A14" s="11"/>
      <c r="B14" s="44"/>
      <c r="C14" s="10"/>
      <c r="D14" s="19">
        <f>IF(C14=1,7,(IF(C14=2,5,(IF(C14=3,4,(IF(C14=4,3,(IF(C14=5,2,(IF(C14=6,1,(IF(C14=7,0,0)))))))))))))</f>
        <v>0</v>
      </c>
      <c r="E14" s="19">
        <f t="shared" si="1"/>
        <v>0</v>
      </c>
      <c r="F14" s="41"/>
      <c r="G14" s="19">
        <f>IF(F14=1,7,(IF(F14=2,5,(IF(F14=3,4,(IF(F14=4,3,(IF(F14=5,2,(IF(F14=6,1,(IF(F14=7,0,0)))))))))))))</f>
        <v>0</v>
      </c>
      <c r="H14" s="20">
        <f>IF(F14=1,7,(IF(F14=2,5,(IF(F14=3,4,(IF(F14=4,3,(IF(F14=5,2,(IF(F14=6,1,(IF(F14=7,0,0)))))))))))))</f>
        <v>0</v>
      </c>
      <c r="I14" s="49">
        <f>D14+G14</f>
        <v>0</v>
      </c>
      <c r="J14" s="10"/>
      <c r="K14" s="19">
        <f>IF(J14=1,7,(IF(J14=2,5,(IF(J14=3,4,(IF(J14=4,3,(IF(J14=5,2,(IF(J14=6,1,(IF(J14=7,0,0)))))))))))))</f>
        <v>0</v>
      </c>
      <c r="L14" s="20">
        <f>IF(J14=1,7,(IF(J14=2,5,(IF(J14=3,4,(IF(J14=4,3,(IF(J14=5,2,(IF(J14=6,1,(IF(J14=7,0,0)))))))))))))</f>
        <v>0</v>
      </c>
      <c r="M14" s="52">
        <f>I14+K14</f>
        <v>0</v>
      </c>
      <c r="N14" s="8">
        <f>(E14*$C$2)+(H14*$F$2)+(L14*$J$2)</f>
        <v>0</v>
      </c>
    </row>
    <row r="15" spans="1:15" ht="21.75" customHeight="1" thickBot="1" x14ac:dyDescent="0.2">
      <c r="A15" s="12"/>
      <c r="B15" s="45"/>
      <c r="C15" s="42"/>
      <c r="D15" s="21">
        <f>IF(C15=1,7,(IF(C15=2,5,(IF(C15=3,4,(IF(C15=4,3,(IF(C15=5,2,(IF(C15=6,1,(IF(C15=7,0,0)))))))))))))</f>
        <v>0</v>
      </c>
      <c r="E15" s="21">
        <f t="shared" si="1"/>
        <v>0</v>
      </c>
      <c r="F15" s="83"/>
      <c r="G15" s="21">
        <f>IF(F15=1,7,(IF(F15=2,5,(IF(F15=3,4,(IF(F15=4,3,(IF(F15=5,2,(IF(F15=6,1,(IF(F15=7,0,0)))))))))))))</f>
        <v>0</v>
      </c>
      <c r="H15" s="22">
        <f>IF(F15=1,7,(IF(F15=2,5,(IF(F15=3,4,(IF(F15=4,3,(IF(F15=5,2,(IF(F15=6,1,(IF(F15=7,0,0)))))))))))))</f>
        <v>0</v>
      </c>
      <c r="I15" s="50">
        <f>D15+G15</f>
        <v>0</v>
      </c>
      <c r="J15" s="42"/>
      <c r="K15" s="21">
        <f>IF(J15=1,7,(IF(J15=2,5,(IF(J15=3,4,(IF(J15=4,3,(IF(J15=5,2,(IF(J15=6,1,(IF(J15=7,0,0)))))))))))))</f>
        <v>0</v>
      </c>
      <c r="L15" s="22">
        <f>IF(J15=1,7,(IF(J15=2,5,(IF(J15=3,4,(IF(J15=4,3,(IF(J15=5,2,(IF(J15=6,1,(IF(J15=7,0,0)))))))))))))</f>
        <v>0</v>
      </c>
      <c r="M15" s="53">
        <f>I15+K15</f>
        <v>0</v>
      </c>
      <c r="N15" s="9">
        <f>(E15*$C$2)+(H15*$F$2)+(L15*$J$2)</f>
        <v>0</v>
      </c>
    </row>
  </sheetData>
  <mergeCells count="8">
    <mergeCell ref="C3:E3"/>
    <mergeCell ref="F3:H3"/>
    <mergeCell ref="I3:I5"/>
    <mergeCell ref="J3:L3"/>
    <mergeCell ref="M3:N4"/>
    <mergeCell ref="C4:E4"/>
    <mergeCell ref="F4:H4"/>
    <mergeCell ref="J4:L4"/>
  </mergeCells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4294967294" verticalDpi="300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"/>
  <sheetViews>
    <sheetView zoomScale="113" workbookViewId="0">
      <selection activeCell="B7" sqref="B7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7.1640625" customWidth="1"/>
    <col min="4" max="4" width="9.5" customWidth="1"/>
    <col min="5" max="5" width="7.1640625" customWidth="1"/>
    <col min="6" max="8" width="9.5" customWidth="1"/>
  </cols>
  <sheetData>
    <row r="1" spans="1:12" ht="21.75" customHeight="1" x14ac:dyDescent="0.15">
      <c r="A1" s="2" t="s">
        <v>0</v>
      </c>
      <c r="B1" t="s">
        <v>20</v>
      </c>
    </row>
    <row r="2" spans="1:12" ht="21.75" customHeight="1" thickBot="1" x14ac:dyDescent="0.2">
      <c r="B2" s="29" t="s">
        <v>14</v>
      </c>
      <c r="C2" s="78">
        <v>2</v>
      </c>
      <c r="E2" s="78"/>
      <c r="G2" s="78"/>
    </row>
    <row r="3" spans="1:12" ht="21.75" customHeight="1" thickBot="1" x14ac:dyDescent="0.2">
      <c r="B3" s="172" t="s">
        <v>63</v>
      </c>
      <c r="C3" s="183" t="s">
        <v>2</v>
      </c>
      <c r="D3" s="185"/>
      <c r="E3" s="185" t="s">
        <v>8</v>
      </c>
      <c r="F3" s="185"/>
      <c r="G3" s="185" t="s">
        <v>15</v>
      </c>
      <c r="H3" s="185"/>
      <c r="I3" s="179" t="s">
        <v>11</v>
      </c>
      <c r="J3" s="180"/>
    </row>
    <row r="4" spans="1:12" ht="21.75" customHeight="1" thickBot="1" x14ac:dyDescent="0.2">
      <c r="C4" s="183" t="s">
        <v>5</v>
      </c>
      <c r="D4" s="185"/>
      <c r="E4" s="185" t="s">
        <v>5</v>
      </c>
      <c r="F4" s="185"/>
      <c r="G4" s="185" t="s">
        <v>5</v>
      </c>
      <c r="H4" s="185"/>
      <c r="I4" s="181"/>
      <c r="J4" s="182"/>
    </row>
    <row r="5" spans="1:12" ht="29.25" customHeight="1" thickBot="1" x14ac:dyDescent="0.2">
      <c r="A5" s="4" t="s">
        <v>1</v>
      </c>
      <c r="B5" s="3" t="s">
        <v>7</v>
      </c>
      <c r="C5" s="4" t="s">
        <v>3</v>
      </c>
      <c r="D5" s="18" t="s">
        <v>16</v>
      </c>
      <c r="E5" s="4" t="s">
        <v>3</v>
      </c>
      <c r="F5" s="23" t="s">
        <v>16</v>
      </c>
      <c r="G5" s="4" t="s">
        <v>3</v>
      </c>
      <c r="H5" s="23" t="s">
        <v>16</v>
      </c>
      <c r="I5" s="28" t="s">
        <v>12</v>
      </c>
      <c r="J5" s="28" t="s">
        <v>13</v>
      </c>
    </row>
    <row r="6" spans="1:12" s="1" customFormat="1" ht="21.75" customHeight="1" x14ac:dyDescent="0.15">
      <c r="A6" s="134">
        <v>148</v>
      </c>
      <c r="B6" s="133" t="s">
        <v>82</v>
      </c>
      <c r="C6" s="10"/>
      <c r="D6" s="19">
        <f t="shared" ref="D6:D13" si="0">IF(C6=1,7,(IF(C6=2,5,(IF(C6=3,4,(IF(C6=4,3,(IF(C6=5,2,(IF(C6=6,1,(IF(C6=7,0,0)))))))))))))</f>
        <v>0</v>
      </c>
      <c r="E6" s="10"/>
      <c r="F6" s="20">
        <f t="shared" ref="F6:F13" si="1">IF(E6=1,7,(IF(E6=2,5,(IF(E6=3,4,(IF(E6=4,3,(IF(E6=5,2,(IF(E6=6,1,(IF(E6=7,0,0)))))))))))))</f>
        <v>0</v>
      </c>
      <c r="G6" s="10"/>
      <c r="H6" s="20">
        <f t="shared" ref="H6:H13" si="2">IF(G6=1,7,(IF(G6=2,5,(IF(G6=3,4,(IF(G6=4,3,(IF(G6=5,2,(IF(G6=6,1,(IF(G6=7,0,0)))))))))))))</f>
        <v>0</v>
      </c>
      <c r="I6" s="13">
        <f t="shared" ref="I6:I13" si="3">D6+F6+H6</f>
        <v>0</v>
      </c>
      <c r="J6" s="96">
        <f t="shared" ref="J6:J13" si="4">(D6*$C$2)+(F6*$E$2)+(H6*$G$2)</f>
        <v>0</v>
      </c>
    </row>
    <row r="7" spans="1:12" s="1" customFormat="1" ht="21.75" customHeight="1" x14ac:dyDescent="0.15">
      <c r="A7" s="2">
        <v>110</v>
      </c>
      <c r="B7" s="44" t="s">
        <v>101</v>
      </c>
      <c r="C7" s="11">
        <v>1</v>
      </c>
      <c r="D7" s="19">
        <f t="shared" si="0"/>
        <v>7</v>
      </c>
      <c r="E7" s="11"/>
      <c r="F7" s="20">
        <f t="shared" si="1"/>
        <v>0</v>
      </c>
      <c r="G7" s="11"/>
      <c r="H7" s="20">
        <f t="shared" si="2"/>
        <v>0</v>
      </c>
      <c r="I7" s="14">
        <f t="shared" si="3"/>
        <v>7</v>
      </c>
      <c r="J7" s="96">
        <f t="shared" si="4"/>
        <v>14</v>
      </c>
    </row>
    <row r="8" spans="1:12" ht="21.75" customHeight="1" x14ac:dyDescent="0.15">
      <c r="A8" s="11"/>
      <c r="B8" s="91"/>
      <c r="C8" s="11"/>
      <c r="D8" s="19">
        <f t="shared" si="0"/>
        <v>0</v>
      </c>
      <c r="E8" s="11"/>
      <c r="F8" s="20">
        <f t="shared" si="1"/>
        <v>0</v>
      </c>
      <c r="G8" s="11"/>
      <c r="H8" s="20">
        <f t="shared" si="2"/>
        <v>0</v>
      </c>
      <c r="I8" s="14">
        <f t="shared" si="3"/>
        <v>0</v>
      </c>
      <c r="J8" s="96">
        <f t="shared" si="4"/>
        <v>0</v>
      </c>
    </row>
    <row r="9" spans="1:12" ht="21.75" customHeight="1" x14ac:dyDescent="0.15">
      <c r="A9" s="11"/>
      <c r="B9" s="91"/>
      <c r="C9" s="11"/>
      <c r="D9" s="19">
        <f t="shared" si="0"/>
        <v>0</v>
      </c>
      <c r="E9" s="11"/>
      <c r="F9" s="20">
        <f t="shared" si="1"/>
        <v>0</v>
      </c>
      <c r="G9" s="11"/>
      <c r="H9" s="20">
        <f t="shared" si="2"/>
        <v>0</v>
      </c>
      <c r="I9" s="14">
        <f t="shared" si="3"/>
        <v>0</v>
      </c>
      <c r="J9" s="96">
        <f t="shared" si="4"/>
        <v>0</v>
      </c>
      <c r="K9" s="1"/>
      <c r="L9" s="1"/>
    </row>
    <row r="10" spans="1:12" s="1" customFormat="1" ht="21.75" customHeight="1" x14ac:dyDescent="0.15">
      <c r="A10" s="10"/>
      <c r="B10" s="107"/>
      <c r="C10" s="10"/>
      <c r="D10" s="19">
        <f t="shared" si="0"/>
        <v>0</v>
      </c>
      <c r="E10" s="11"/>
      <c r="F10" s="20">
        <f t="shared" si="1"/>
        <v>0</v>
      </c>
      <c r="G10" s="11"/>
      <c r="H10" s="20">
        <f t="shared" si="2"/>
        <v>0</v>
      </c>
      <c r="I10" s="14">
        <f t="shared" si="3"/>
        <v>0</v>
      </c>
      <c r="J10" s="96">
        <f t="shared" si="4"/>
        <v>0</v>
      </c>
      <c r="K10"/>
      <c r="L10"/>
    </row>
    <row r="11" spans="1:12" ht="21.75" customHeight="1" x14ac:dyDescent="0.15">
      <c r="A11" s="10"/>
      <c r="B11" s="10"/>
      <c r="C11" s="10"/>
      <c r="D11" s="19">
        <f t="shared" si="0"/>
        <v>0</v>
      </c>
      <c r="E11" s="10"/>
      <c r="F11" s="20">
        <f t="shared" si="1"/>
        <v>0</v>
      </c>
      <c r="G11" s="10"/>
      <c r="H11" s="20">
        <f t="shared" si="2"/>
        <v>0</v>
      </c>
      <c r="I11" s="14">
        <f t="shared" si="3"/>
        <v>0</v>
      </c>
      <c r="J11" s="96">
        <f t="shared" si="4"/>
        <v>0</v>
      </c>
      <c r="K11" s="102"/>
      <c r="L11" s="102"/>
    </row>
    <row r="12" spans="1:12" s="1" customFormat="1" ht="21.75" customHeight="1" x14ac:dyDescent="0.15">
      <c r="A12" s="10"/>
      <c r="B12" s="10"/>
      <c r="C12" s="10"/>
      <c r="D12" s="19">
        <f t="shared" si="0"/>
        <v>0</v>
      </c>
      <c r="E12" s="10"/>
      <c r="F12" s="20">
        <f t="shared" si="1"/>
        <v>0</v>
      </c>
      <c r="G12" s="10"/>
      <c r="H12" s="20">
        <f t="shared" si="2"/>
        <v>0</v>
      </c>
      <c r="I12" s="14">
        <f t="shared" si="3"/>
        <v>0</v>
      </c>
      <c r="J12" s="96">
        <f t="shared" si="4"/>
        <v>0</v>
      </c>
    </row>
    <row r="13" spans="1:12" ht="21.75" customHeight="1" thickBot="1" x14ac:dyDescent="0.2">
      <c r="A13" s="42"/>
      <c r="B13" s="42"/>
      <c r="C13" s="42"/>
      <c r="D13" s="21">
        <f t="shared" si="0"/>
        <v>0</v>
      </c>
      <c r="E13" s="42"/>
      <c r="F13" s="22">
        <f t="shared" si="1"/>
        <v>0</v>
      </c>
      <c r="G13" s="42"/>
      <c r="H13" s="22">
        <f t="shared" si="2"/>
        <v>0</v>
      </c>
      <c r="I13" s="15">
        <f t="shared" si="3"/>
        <v>0</v>
      </c>
      <c r="J13" s="98">
        <f t="shared" si="4"/>
        <v>0</v>
      </c>
    </row>
  </sheetData>
  <mergeCells count="7">
    <mergeCell ref="I3:J4"/>
    <mergeCell ref="C4:D4"/>
    <mergeCell ref="E4:F4"/>
    <mergeCell ref="C3:D3"/>
    <mergeCell ref="E3:F3"/>
    <mergeCell ref="G3:H3"/>
    <mergeCell ref="G4:H4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16"/>
  <sheetViews>
    <sheetView zoomScale="136" zoomScaleNormal="100" workbookViewId="0">
      <selection activeCell="J10" sqref="J10"/>
    </sheetView>
  </sheetViews>
  <sheetFormatPr baseColWidth="10" defaultRowHeight="21.75" customHeight="1" x14ac:dyDescent="0.15"/>
  <cols>
    <col min="1" max="1" width="8.5" style="2" customWidth="1"/>
    <col min="2" max="2" width="34.5" customWidth="1"/>
    <col min="3" max="3" width="5.5" customWidth="1"/>
    <col min="5" max="5" width="8.83203125" customWidth="1"/>
    <col min="6" max="6" width="5.6640625" customWidth="1"/>
    <col min="8" max="8" width="10" customWidth="1"/>
    <col min="10" max="10" width="5.33203125" style="2" customWidth="1"/>
    <col min="11" max="11" width="11.1640625" customWidth="1"/>
    <col min="12" max="12" width="9" customWidth="1"/>
  </cols>
  <sheetData>
    <row r="1" spans="1:15" ht="21.75" customHeight="1" x14ac:dyDescent="0.15">
      <c r="A1" s="2" t="s">
        <v>0</v>
      </c>
      <c r="B1" t="s">
        <v>57</v>
      </c>
      <c r="C1" s="37"/>
      <c r="D1" s="37"/>
      <c r="E1" s="37"/>
      <c r="F1" s="30"/>
      <c r="G1" s="37"/>
      <c r="H1" s="37"/>
      <c r="I1" s="37"/>
      <c r="J1" s="81"/>
      <c r="K1" s="37"/>
    </row>
    <row r="2" spans="1:15" ht="21.75" customHeight="1" thickBot="1" x14ac:dyDescent="0.2">
      <c r="B2" s="29" t="s">
        <v>14</v>
      </c>
      <c r="C2" s="78">
        <v>5</v>
      </c>
      <c r="D2" s="81"/>
      <c r="E2" s="81"/>
      <c r="F2" s="78">
        <v>5</v>
      </c>
      <c r="G2" s="81"/>
      <c r="H2" s="81"/>
      <c r="I2" s="81"/>
      <c r="J2" s="78">
        <v>5</v>
      </c>
      <c r="K2" s="37"/>
    </row>
    <row r="3" spans="1:15" ht="21.75" customHeight="1" thickBot="1" x14ac:dyDescent="0.2">
      <c r="B3" s="172" t="s">
        <v>56</v>
      </c>
      <c r="C3" s="183" t="s">
        <v>2</v>
      </c>
      <c r="D3" s="185"/>
      <c r="E3" s="184"/>
      <c r="F3" s="183" t="s">
        <v>8</v>
      </c>
      <c r="G3" s="185"/>
      <c r="H3" s="185"/>
      <c r="I3" s="194" t="s">
        <v>9</v>
      </c>
      <c r="J3" s="183" t="s">
        <v>10</v>
      </c>
      <c r="K3" s="185"/>
      <c r="L3" s="184"/>
      <c r="M3" s="179" t="s">
        <v>11</v>
      </c>
      <c r="N3" s="180"/>
    </row>
    <row r="4" spans="1:15" ht="21.75" customHeight="1" thickBot="1" x14ac:dyDescent="0.2">
      <c r="C4" s="183" t="s">
        <v>5</v>
      </c>
      <c r="D4" s="185"/>
      <c r="E4" s="184"/>
      <c r="F4" s="183" t="s">
        <v>5</v>
      </c>
      <c r="G4" s="185"/>
      <c r="H4" s="185"/>
      <c r="I4" s="195"/>
      <c r="J4" s="183" t="s">
        <v>5</v>
      </c>
      <c r="K4" s="185"/>
      <c r="L4" s="184"/>
      <c r="M4" s="181"/>
      <c r="N4" s="182"/>
    </row>
    <row r="5" spans="1:15" ht="29.25" customHeight="1" thickBot="1" x14ac:dyDescent="0.2">
      <c r="A5" s="4" t="s">
        <v>1</v>
      </c>
      <c r="B5" s="4" t="s">
        <v>7</v>
      </c>
      <c r="C5" s="4" t="s">
        <v>3</v>
      </c>
      <c r="D5" s="18" t="s">
        <v>6</v>
      </c>
      <c r="E5" s="18" t="s">
        <v>4</v>
      </c>
      <c r="F5" s="4" t="s">
        <v>3</v>
      </c>
      <c r="G5" s="18" t="s">
        <v>6</v>
      </c>
      <c r="H5" s="18" t="s">
        <v>4</v>
      </c>
      <c r="I5" s="196"/>
      <c r="J5" s="4" t="s">
        <v>3</v>
      </c>
      <c r="K5" s="18" t="s">
        <v>6</v>
      </c>
      <c r="L5" s="18" t="s">
        <v>4</v>
      </c>
      <c r="M5" s="28" t="s">
        <v>12</v>
      </c>
      <c r="N5" s="28" t="s">
        <v>13</v>
      </c>
    </row>
    <row r="6" spans="1:15" ht="21.75" customHeight="1" x14ac:dyDescent="0.15">
      <c r="A6" s="10">
        <v>106</v>
      </c>
      <c r="B6" s="41" t="s">
        <v>95</v>
      </c>
      <c r="C6" s="10">
        <v>1</v>
      </c>
      <c r="D6" s="19">
        <f t="shared" ref="D6:D11" si="0">IF(C6=1,7,(IF(C6=2,5,(IF(C6=3,4,(IF(C6=4,3,(IF(C6=5,2,(IF(C6=6,1,(IF(C6=7,0,0)))))))))))))</f>
        <v>7</v>
      </c>
      <c r="E6" s="19">
        <f t="shared" ref="E6:E16" si="1">IF(C6=1,7,(IF(C6=2,5,(IF(C6=3,4,(IF(C6=4,3,(IF(C6=5,2,(IF(C6=6,1,(IF(C6=7,0,0)))))))))))))</f>
        <v>7</v>
      </c>
      <c r="F6" s="41">
        <v>4</v>
      </c>
      <c r="G6" s="19">
        <f t="shared" ref="G6:G11" si="2">IF(F6=1,7,(IF(F6=2,5,(IF(F6=3,4,(IF(F6=4,3,(IF(F6=5,2,(IF(F6=6,1,(IF(F6=7,0,0)))))))))))))</f>
        <v>3</v>
      </c>
      <c r="H6" s="20">
        <f t="shared" ref="H6:H11" si="3">IF(F6=1,7,(IF(F6=2,5,(IF(F6=3,4,(IF(F6=4,3,(IF(F6=5,2,(IF(F6=6,1,(IF(F6=7,0,0)))))))))))))</f>
        <v>3</v>
      </c>
      <c r="I6" s="49">
        <f t="shared" ref="I6:I11" si="4">D6+G6</f>
        <v>10</v>
      </c>
      <c r="J6" s="10">
        <v>3</v>
      </c>
      <c r="K6" s="19">
        <f t="shared" ref="K6:K11" si="5">IF(J6=1,7,(IF(J6=2,5,(IF(J6=3,4,(IF(J6=4,3,(IF(J6=5,2,(IF(J6=6,1,(IF(J6=7,0,0)))))))))))))</f>
        <v>4</v>
      </c>
      <c r="L6" s="20">
        <f t="shared" ref="L6:L11" si="6">IF(J6=1,7,(IF(J6=2,5,(IF(J6=3,4,(IF(J6=4,3,(IF(J6=5,2,(IF(J6=6,1,(IF(J6=7,0,0)))))))))))))</f>
        <v>4</v>
      </c>
      <c r="M6" s="52">
        <f t="shared" ref="M6:M11" si="7">I6+K6</f>
        <v>14</v>
      </c>
      <c r="N6" s="8">
        <f t="shared" ref="N6:N11" si="8">(E6*$C$2)+(H6*$F$2)+(L6*$J$2)</f>
        <v>70</v>
      </c>
    </row>
    <row r="7" spans="1:15" ht="21.75" customHeight="1" x14ac:dyDescent="0.15">
      <c r="A7" s="11">
        <v>120</v>
      </c>
      <c r="B7" s="44" t="s">
        <v>96</v>
      </c>
      <c r="C7" s="10">
        <v>3</v>
      </c>
      <c r="D7" s="19">
        <f t="shared" si="0"/>
        <v>4</v>
      </c>
      <c r="E7" s="19">
        <f t="shared" si="1"/>
        <v>4</v>
      </c>
      <c r="F7" s="41">
        <v>1</v>
      </c>
      <c r="G7" s="19">
        <f t="shared" si="2"/>
        <v>7</v>
      </c>
      <c r="H7" s="20">
        <f t="shared" si="3"/>
        <v>7</v>
      </c>
      <c r="I7" s="49">
        <f t="shared" si="4"/>
        <v>11</v>
      </c>
      <c r="J7" s="10">
        <v>4</v>
      </c>
      <c r="K7" s="19">
        <f t="shared" si="5"/>
        <v>3</v>
      </c>
      <c r="L7" s="20">
        <f t="shared" si="6"/>
        <v>3</v>
      </c>
      <c r="M7" s="52">
        <f t="shared" si="7"/>
        <v>14</v>
      </c>
      <c r="N7" s="8">
        <f t="shared" si="8"/>
        <v>70</v>
      </c>
      <c r="O7" t="s">
        <v>90</v>
      </c>
    </row>
    <row r="8" spans="1:15" ht="21.75" customHeight="1" x14ac:dyDescent="0.15">
      <c r="A8" s="11">
        <v>101</v>
      </c>
      <c r="B8" s="44" t="s">
        <v>97</v>
      </c>
      <c r="C8" s="10">
        <v>2</v>
      </c>
      <c r="D8" s="19">
        <f t="shared" si="0"/>
        <v>5</v>
      </c>
      <c r="E8" s="19">
        <f t="shared" si="1"/>
        <v>5</v>
      </c>
      <c r="F8" s="41">
        <v>3</v>
      </c>
      <c r="G8" s="19">
        <f t="shared" si="2"/>
        <v>4</v>
      </c>
      <c r="H8" s="20">
        <f t="shared" si="3"/>
        <v>4</v>
      </c>
      <c r="I8" s="49">
        <f t="shared" si="4"/>
        <v>9</v>
      </c>
      <c r="J8" s="10">
        <v>2</v>
      </c>
      <c r="K8" s="19">
        <f t="shared" si="5"/>
        <v>5</v>
      </c>
      <c r="L8" s="20">
        <f t="shared" si="6"/>
        <v>5</v>
      </c>
      <c r="M8" s="52">
        <f t="shared" si="7"/>
        <v>14</v>
      </c>
      <c r="N8" s="8">
        <f t="shared" si="8"/>
        <v>70</v>
      </c>
    </row>
    <row r="9" spans="1:15" ht="21.75" customHeight="1" x14ac:dyDescent="0.15">
      <c r="A9" s="11"/>
      <c r="B9" s="44"/>
      <c r="C9" s="10"/>
      <c r="D9" s="19">
        <f t="shared" si="0"/>
        <v>0</v>
      </c>
      <c r="E9" s="19">
        <f t="shared" si="1"/>
        <v>0</v>
      </c>
      <c r="F9" s="41"/>
      <c r="G9" s="19">
        <f t="shared" si="2"/>
        <v>0</v>
      </c>
      <c r="H9" s="20">
        <f t="shared" si="3"/>
        <v>0</v>
      </c>
      <c r="I9" s="49">
        <f t="shared" si="4"/>
        <v>0</v>
      </c>
      <c r="J9" s="10"/>
      <c r="K9" s="19">
        <f t="shared" si="5"/>
        <v>0</v>
      </c>
      <c r="L9" s="20">
        <f t="shared" si="6"/>
        <v>0</v>
      </c>
      <c r="M9" s="52">
        <f t="shared" si="7"/>
        <v>0</v>
      </c>
      <c r="N9" s="8">
        <f t="shared" si="8"/>
        <v>0</v>
      </c>
    </row>
    <row r="10" spans="1:15" s="1" customFormat="1" ht="21.75" customHeight="1" x14ac:dyDescent="0.15">
      <c r="A10" s="10">
        <v>113</v>
      </c>
      <c r="B10" s="41" t="s">
        <v>98</v>
      </c>
      <c r="C10" s="10">
        <v>5</v>
      </c>
      <c r="D10" s="19">
        <f t="shared" si="0"/>
        <v>2</v>
      </c>
      <c r="E10" s="19">
        <f t="shared" si="1"/>
        <v>2</v>
      </c>
      <c r="F10" s="41">
        <v>5</v>
      </c>
      <c r="G10" s="19">
        <f t="shared" si="2"/>
        <v>2</v>
      </c>
      <c r="H10" s="20">
        <f t="shared" si="3"/>
        <v>2</v>
      </c>
      <c r="I10" s="49">
        <f t="shared" si="4"/>
        <v>4</v>
      </c>
      <c r="J10" s="10">
        <v>5</v>
      </c>
      <c r="K10" s="19">
        <f t="shared" si="5"/>
        <v>2</v>
      </c>
      <c r="L10" s="20">
        <f t="shared" si="6"/>
        <v>2</v>
      </c>
      <c r="M10" s="52">
        <f t="shared" si="7"/>
        <v>6</v>
      </c>
      <c r="N10" s="8">
        <f t="shared" si="8"/>
        <v>30</v>
      </c>
    </row>
    <row r="11" spans="1:15" s="1" customFormat="1" ht="21.75" customHeight="1" x14ac:dyDescent="0.15">
      <c r="A11" s="10">
        <v>139</v>
      </c>
      <c r="B11" s="41" t="s">
        <v>106</v>
      </c>
      <c r="C11" s="10">
        <v>4</v>
      </c>
      <c r="D11" s="19">
        <f t="shared" si="0"/>
        <v>3</v>
      </c>
      <c r="E11" s="19">
        <f t="shared" si="1"/>
        <v>3</v>
      </c>
      <c r="F11" s="41">
        <v>2</v>
      </c>
      <c r="G11" s="19">
        <f t="shared" si="2"/>
        <v>5</v>
      </c>
      <c r="H11" s="20">
        <f t="shared" si="3"/>
        <v>5</v>
      </c>
      <c r="I11" s="49">
        <f t="shared" si="4"/>
        <v>8</v>
      </c>
      <c r="J11" s="10">
        <v>1</v>
      </c>
      <c r="K11" s="19">
        <f t="shared" si="5"/>
        <v>7</v>
      </c>
      <c r="L11" s="20">
        <f t="shared" si="6"/>
        <v>7</v>
      </c>
      <c r="M11" s="52">
        <f t="shared" si="7"/>
        <v>15</v>
      </c>
      <c r="N11" s="8">
        <f t="shared" si="8"/>
        <v>75</v>
      </c>
      <c r="O11" s="1" t="s">
        <v>89</v>
      </c>
    </row>
    <row r="12" spans="1:15" ht="21.75" customHeight="1" x14ac:dyDescent="0.15">
      <c r="A12" s="11"/>
      <c r="B12" s="44"/>
      <c r="C12" s="10"/>
      <c r="D12" s="19">
        <f>IF(C12=1,7,(IF(C12=2,5,(IF(C12=3,4,(IF(C12=4,3,(IF(C12=5,2,(IF(C12=6,1,(IF(C12=7,0,0)))))))))))))</f>
        <v>0</v>
      </c>
      <c r="E12" s="19">
        <f t="shared" si="1"/>
        <v>0</v>
      </c>
      <c r="F12" s="41"/>
      <c r="G12" s="19">
        <f>IF(F12=1,7,(IF(F12=2,5,(IF(F12=3,4,(IF(F12=4,3,(IF(F12=5,2,(IF(F12=6,1,(IF(F12=7,0,0)))))))))))))</f>
        <v>0</v>
      </c>
      <c r="H12" s="20">
        <f>IF(F12=1,7,(IF(F12=2,5,(IF(F12=3,4,(IF(F12=4,3,(IF(F12=5,2,(IF(F12=6,1,(IF(F12=7,0,0)))))))))))))</f>
        <v>0</v>
      </c>
      <c r="I12" s="49">
        <f>D12+G12</f>
        <v>0</v>
      </c>
      <c r="J12" s="10"/>
      <c r="K12" s="19">
        <f>IF(J12=1,7,(IF(J12=2,5,(IF(J12=3,4,(IF(J12=4,3,(IF(J12=5,2,(IF(J12=6,1,(IF(J12=7,0,0)))))))))))))</f>
        <v>0</v>
      </c>
      <c r="L12" s="20">
        <f>IF(J12=1,7,(IF(J12=2,5,(IF(J12=3,4,(IF(J12=4,3,(IF(J12=5,2,(IF(J12=6,1,(IF(J12=7,0,0)))))))))))))</f>
        <v>0</v>
      </c>
      <c r="M12" s="52">
        <f>I12+K12</f>
        <v>0</v>
      </c>
      <c r="N12" s="8">
        <f>(E12*$C$2)+(H12*$F$2)+(L12*$J$2)</f>
        <v>0</v>
      </c>
    </row>
    <row r="13" spans="1:15" s="1" customFormat="1" ht="21.75" customHeight="1" x14ac:dyDescent="0.15">
      <c r="A13" s="10"/>
      <c r="B13" s="41"/>
      <c r="C13" s="10"/>
      <c r="D13" s="19">
        <f>IF(C13=1,7,(IF(C13=2,5,(IF(C13=3,4,(IF(C13=4,3,(IF(C13=5,2,(IF(C13=6,1,(IF(C13=7,0,0)))))))))))))</f>
        <v>0</v>
      </c>
      <c r="E13" s="19">
        <f t="shared" si="1"/>
        <v>0</v>
      </c>
      <c r="F13" s="41"/>
      <c r="G13" s="19">
        <f>IF(F13=1,7,(IF(F13=2,5,(IF(F13=3,4,(IF(F13=4,3,(IF(F13=5,2,(IF(F13=6,1,(IF(F13=7,0,0)))))))))))))</f>
        <v>0</v>
      </c>
      <c r="H13" s="20">
        <f>IF(F13=1,7,(IF(F13=2,5,(IF(F13=3,4,(IF(F13=4,3,(IF(F13=5,2,(IF(F13=6,1,(IF(F13=7,0,0)))))))))))))</f>
        <v>0</v>
      </c>
      <c r="I13" s="49">
        <f>D13+G13</f>
        <v>0</v>
      </c>
      <c r="J13" s="10"/>
      <c r="K13" s="19">
        <f>IF(J13=1,7,(IF(J13=2,5,(IF(J13=3,4,(IF(J13=4,3,(IF(J13=5,2,(IF(J13=6,1,(IF(J13=7,0,0)))))))))))))</f>
        <v>0</v>
      </c>
      <c r="L13" s="20">
        <f>IF(J13=1,7,(IF(J13=2,5,(IF(J13=3,4,(IF(J13=4,3,(IF(J13=5,2,(IF(J13=6,1,(IF(J13=7,0,0)))))))))))))</f>
        <v>0</v>
      </c>
      <c r="M13" s="52">
        <f>I13+K13</f>
        <v>0</v>
      </c>
      <c r="N13" s="8">
        <f>(E13*$C$2)+(H13*$F$2)+(L13*$J$2)</f>
        <v>0</v>
      </c>
    </row>
    <row r="14" spans="1:15" ht="21.75" customHeight="1" x14ac:dyDescent="0.15">
      <c r="A14" s="11"/>
      <c r="B14" s="44"/>
      <c r="C14" s="10"/>
      <c r="D14" s="19">
        <f>IF(C14=1,7,(IF(C14=2,5,(IF(C14=3,4,(IF(C14=4,3,(IF(C14=5,2,(IF(C14=6,1,(IF(C14=7,0,0)))))))))))))</f>
        <v>0</v>
      </c>
      <c r="E14" s="19">
        <f t="shared" si="1"/>
        <v>0</v>
      </c>
      <c r="F14" s="41"/>
      <c r="G14" s="19">
        <f>IF(F14=1,7,(IF(F14=2,5,(IF(F14=3,4,(IF(F14=4,3,(IF(F14=5,2,(IF(F14=6,1,(IF(F14=7,0,0)))))))))))))</f>
        <v>0</v>
      </c>
      <c r="H14" s="20">
        <f>IF(F14=1,7,(IF(F14=2,5,(IF(F14=3,4,(IF(F14=4,3,(IF(F14=5,2,(IF(F14=6,1,(IF(F14=7,0,0)))))))))))))</f>
        <v>0</v>
      </c>
      <c r="I14" s="49">
        <f>D14+G14</f>
        <v>0</v>
      </c>
      <c r="J14" s="10"/>
      <c r="K14" s="19">
        <f>IF(J14=1,7,(IF(J14=2,5,(IF(J14=3,4,(IF(J14=4,3,(IF(J14=5,2,(IF(J14=6,1,(IF(J14=7,0,0)))))))))))))</f>
        <v>0</v>
      </c>
      <c r="L14" s="20">
        <f>IF(J14=1,7,(IF(J14=2,5,(IF(J14=3,4,(IF(J14=4,3,(IF(J14=5,2,(IF(J14=6,1,(IF(J14=7,0,0)))))))))))))</f>
        <v>0</v>
      </c>
      <c r="M14" s="52">
        <f>I14+K14</f>
        <v>0</v>
      </c>
      <c r="N14" s="8">
        <f>(E14*$C$2)+(H14*$F$2)+(L14*$J$2)</f>
        <v>0</v>
      </c>
    </row>
    <row r="15" spans="1:15" ht="21.75" customHeight="1" x14ac:dyDescent="0.15">
      <c r="A15" s="11"/>
      <c r="B15" s="44"/>
      <c r="C15" s="10"/>
      <c r="D15" s="19">
        <f>IF(C15=1,7,(IF(C15=2,5,(IF(C15=3,4,(IF(C15=4,3,(IF(C15=5,2,(IF(C15=6,1,(IF(C15=7,0,0)))))))))))))</f>
        <v>0</v>
      </c>
      <c r="E15" s="19">
        <f t="shared" si="1"/>
        <v>0</v>
      </c>
      <c r="F15" s="41"/>
      <c r="G15" s="19">
        <f>IF(F15=1,7,(IF(F15=2,5,(IF(F15=3,4,(IF(F15=4,3,(IF(F15=5,2,(IF(F15=6,1,(IF(F15=7,0,0)))))))))))))</f>
        <v>0</v>
      </c>
      <c r="H15" s="20">
        <f>IF(F15=1,7,(IF(F15=2,5,(IF(F15=3,4,(IF(F15=4,3,(IF(F15=5,2,(IF(F15=6,1,(IF(F15=7,0,0)))))))))))))</f>
        <v>0</v>
      </c>
      <c r="I15" s="49">
        <f>D15+G15</f>
        <v>0</v>
      </c>
      <c r="J15" s="10"/>
      <c r="K15" s="19">
        <f>IF(J15=1,7,(IF(J15=2,5,(IF(J15=3,4,(IF(J15=4,3,(IF(J15=5,2,(IF(J15=6,1,(IF(J15=7,0,0)))))))))))))</f>
        <v>0</v>
      </c>
      <c r="L15" s="20">
        <f>IF(J15=1,7,(IF(J15=2,5,(IF(J15=3,4,(IF(J15=4,3,(IF(J15=5,2,(IF(J15=6,1,(IF(J15=7,0,0)))))))))))))</f>
        <v>0</v>
      </c>
      <c r="M15" s="52">
        <f>I15+K15</f>
        <v>0</v>
      </c>
      <c r="N15" s="8">
        <f>(E15*$C$2)+(H15*$F$2)+(L15*$J$2)</f>
        <v>0</v>
      </c>
    </row>
    <row r="16" spans="1:15" ht="21.75" customHeight="1" thickBot="1" x14ac:dyDescent="0.2">
      <c r="A16" s="12"/>
      <c r="B16" s="45"/>
      <c r="C16" s="42"/>
      <c r="D16" s="21">
        <f>IF(C16=1,7,(IF(C16=2,5,(IF(C16=3,4,(IF(C16=4,3,(IF(C16=5,2,(IF(C16=6,1,(IF(C16=7,0,0)))))))))))))</f>
        <v>0</v>
      </c>
      <c r="E16" s="21">
        <f t="shared" si="1"/>
        <v>0</v>
      </c>
      <c r="F16" s="83"/>
      <c r="G16" s="21">
        <f>IF(F16=1,7,(IF(F16=2,5,(IF(F16=3,4,(IF(F16=4,3,(IF(F16=5,2,(IF(F16=6,1,(IF(F16=7,0,0)))))))))))))</f>
        <v>0</v>
      </c>
      <c r="H16" s="22">
        <f>IF(F16=1,7,(IF(F16=2,5,(IF(F16=3,4,(IF(F16=4,3,(IF(F16=5,2,(IF(F16=6,1,(IF(F16=7,0,0)))))))))))))</f>
        <v>0</v>
      </c>
      <c r="I16" s="50">
        <f>D16+G16</f>
        <v>0</v>
      </c>
      <c r="J16" s="42"/>
      <c r="K16" s="21">
        <f>IF(J16=1,7,(IF(J16=2,5,(IF(J16=3,4,(IF(J16=4,3,(IF(J16=5,2,(IF(J16=6,1,(IF(J16=7,0,0)))))))))))))</f>
        <v>0</v>
      </c>
      <c r="L16" s="22">
        <f>IF(J16=1,7,(IF(J16=2,5,(IF(J16=3,4,(IF(J16=4,3,(IF(J16=5,2,(IF(J16=6,1,(IF(J16=7,0,0)))))))))))))</f>
        <v>0</v>
      </c>
      <c r="M16" s="53">
        <f>I16+K16</f>
        <v>0</v>
      </c>
      <c r="N16" s="9">
        <f>(E16*$C$2)+(H16*$F$2)+(L16*$J$2)</f>
        <v>0</v>
      </c>
    </row>
  </sheetData>
  <mergeCells count="8">
    <mergeCell ref="M3:N4"/>
    <mergeCell ref="C4:E4"/>
    <mergeCell ref="F4:H4"/>
    <mergeCell ref="J4:L4"/>
    <mergeCell ref="C3:E3"/>
    <mergeCell ref="F3:H3"/>
    <mergeCell ref="I3:I5"/>
    <mergeCell ref="J3:L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4294967294" verticalDpi="300"/>
  <headerFooter alignWithMargins="0">
    <oddFooter>&amp;L&amp;F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17"/>
  <sheetViews>
    <sheetView zoomScale="125" zoomScaleNormal="100" workbookViewId="0">
      <selection activeCell="I11" sqref="I11"/>
    </sheetView>
  </sheetViews>
  <sheetFormatPr baseColWidth="10" defaultRowHeight="21.75" customHeight="1" x14ac:dyDescent="0.15"/>
  <cols>
    <col min="1" max="1" width="8.5" style="2" customWidth="1"/>
    <col min="2" max="2" width="36.33203125" bestFit="1" customWidth="1"/>
    <col min="3" max="3" width="5.83203125" bestFit="1" customWidth="1"/>
    <col min="5" max="5" width="8.83203125" customWidth="1"/>
    <col min="6" max="6" width="5.83203125" bestFit="1" customWidth="1"/>
    <col min="8" max="8" width="8.83203125" bestFit="1" customWidth="1"/>
    <col min="10" max="10" width="5.83203125" bestFit="1" customWidth="1"/>
    <col min="11" max="11" width="11.1640625" customWidth="1"/>
    <col min="12" max="12" width="9" customWidth="1"/>
  </cols>
  <sheetData>
    <row r="1" spans="1:15" ht="21.75" customHeight="1" x14ac:dyDescent="0.15">
      <c r="A1" s="2" t="s">
        <v>0</v>
      </c>
      <c r="B1" t="s">
        <v>26</v>
      </c>
      <c r="F1" s="30"/>
    </row>
    <row r="2" spans="1:15" ht="21.75" customHeight="1" thickBot="1" x14ac:dyDescent="0.2">
      <c r="B2" s="29" t="s">
        <v>14</v>
      </c>
      <c r="C2" s="78">
        <v>7</v>
      </c>
      <c r="D2" s="81"/>
      <c r="E2" s="81"/>
      <c r="F2" s="78">
        <v>7</v>
      </c>
      <c r="G2" s="81"/>
      <c r="H2" s="81"/>
      <c r="I2" s="81"/>
      <c r="J2" s="78">
        <v>7</v>
      </c>
    </row>
    <row r="3" spans="1:15" ht="21.75" customHeight="1" thickBot="1" x14ac:dyDescent="0.2">
      <c r="A3" s="111"/>
      <c r="B3" s="175" t="s">
        <v>70</v>
      </c>
      <c r="C3" s="183" t="s">
        <v>2</v>
      </c>
      <c r="D3" s="185"/>
      <c r="E3" s="184"/>
      <c r="F3" s="183" t="s">
        <v>8</v>
      </c>
      <c r="G3" s="185"/>
      <c r="H3" s="185"/>
      <c r="I3" s="194" t="s">
        <v>9</v>
      </c>
      <c r="J3" s="183" t="s">
        <v>10</v>
      </c>
      <c r="K3" s="185"/>
      <c r="L3" s="184"/>
      <c r="M3" s="179" t="s">
        <v>11</v>
      </c>
      <c r="N3" s="180"/>
    </row>
    <row r="4" spans="1:15" ht="21.75" customHeight="1" thickBot="1" x14ac:dyDescent="0.2">
      <c r="A4" s="111"/>
      <c r="B4" s="102"/>
      <c r="C4" s="183" t="s">
        <v>5</v>
      </c>
      <c r="D4" s="185"/>
      <c r="E4" s="184"/>
      <c r="F4" s="183" t="s">
        <v>5</v>
      </c>
      <c r="G4" s="185"/>
      <c r="H4" s="185"/>
      <c r="I4" s="195"/>
      <c r="J4" s="183" t="s">
        <v>5</v>
      </c>
      <c r="K4" s="185"/>
      <c r="L4" s="184"/>
      <c r="M4" s="181"/>
      <c r="N4" s="182"/>
    </row>
    <row r="5" spans="1:15" ht="29.25" customHeight="1" thickBot="1" x14ac:dyDescent="0.2">
      <c r="A5" s="4" t="s">
        <v>1</v>
      </c>
      <c r="B5" s="3" t="s">
        <v>7</v>
      </c>
      <c r="C5" s="4" t="s">
        <v>3</v>
      </c>
      <c r="D5" s="18" t="s">
        <v>6</v>
      </c>
      <c r="E5" s="18" t="s">
        <v>4</v>
      </c>
      <c r="F5" s="4" t="s">
        <v>3</v>
      </c>
      <c r="G5" s="18" t="s">
        <v>6</v>
      </c>
      <c r="H5" s="23" t="s">
        <v>4</v>
      </c>
      <c r="I5" s="196"/>
      <c r="J5" s="4" t="s">
        <v>3</v>
      </c>
      <c r="K5" s="18" t="s">
        <v>6</v>
      </c>
      <c r="L5" s="18" t="s">
        <v>4</v>
      </c>
      <c r="M5" s="28" t="s">
        <v>12</v>
      </c>
      <c r="N5" s="28" t="s">
        <v>13</v>
      </c>
    </row>
    <row r="6" spans="1:15" s="1" customFormat="1" ht="21.75" customHeight="1" x14ac:dyDescent="0.15">
      <c r="A6" s="25">
        <v>51</v>
      </c>
      <c r="B6" s="39" t="s">
        <v>131</v>
      </c>
      <c r="C6" s="11">
        <v>6</v>
      </c>
      <c r="D6" s="19">
        <f t="shared" ref="D6:D14" si="0">IF(C6=1,7,(IF(C6=2,5,(IF(C6=3,4,(IF(C6=4,3,(IF(C6=5,2,(IF(C6=6,1,(IF(C6=7,0,0)))))))))))))</f>
        <v>1</v>
      </c>
      <c r="E6" s="19">
        <f t="shared" ref="E6:E14" si="1">IF(C6=1,7,(IF(C6=2,5,(IF(C6=3,4,(IF(C6=4,3,(IF(C6=5,2,(IF(C6=6,1,(IF(C6=7,0,0)))))))))))))</f>
        <v>1</v>
      </c>
      <c r="F6" s="10">
        <v>5</v>
      </c>
      <c r="G6" s="19">
        <f t="shared" ref="G6:G14" si="2">IF(F6=1,7,(IF(F6=2,5,(IF(F6=3,4,(IF(F6=4,3,(IF(F6=5,2,(IF(F6=6,1,(IF(F6=7,0,0)))))))))))))</f>
        <v>2</v>
      </c>
      <c r="H6" s="20">
        <f t="shared" ref="H6:H14" si="3">IF(F6=1,7,(IF(F6=2,5,(IF(F6=3,4,(IF(F6=4,3,(IF(F6=5,2,(IF(F6=6,1,(IF(F6=7,0,0)))))))))))))</f>
        <v>2</v>
      </c>
      <c r="I6" s="49">
        <f t="shared" ref="I6:I14" si="4">D6+G6</f>
        <v>3</v>
      </c>
      <c r="J6" s="10">
        <v>5</v>
      </c>
      <c r="K6" s="19">
        <f t="shared" ref="K6:K14" si="5">IF(J6=1,7,(IF(J6=2,5,(IF(J6=3,4,(IF(J6=4,3,(IF(J6=5,2,(IF(J6=6,1,(IF(J6=7,0,0)))))))))))))</f>
        <v>2</v>
      </c>
      <c r="L6" s="20">
        <f t="shared" ref="L6:L14" si="6">IF(J6=1,7,(IF(J6=2,5,(IF(J6=3,4,(IF(J6=4,3,(IF(J6=5,2,(IF(J6=6,1,(IF(J6=7,0,0)))))))))))))</f>
        <v>2</v>
      </c>
      <c r="M6" s="52">
        <f t="shared" ref="M6:M14" si="7">I6+K6</f>
        <v>5</v>
      </c>
      <c r="N6" s="8">
        <f t="shared" ref="N6:N14" si="8">(E6*$C$2)+(H6*$F$2)+(L6*$J$2)</f>
        <v>35</v>
      </c>
    </row>
    <row r="7" spans="1:15" s="1" customFormat="1" ht="21.75" customHeight="1" x14ac:dyDescent="0.15">
      <c r="A7" s="26">
        <v>64</v>
      </c>
      <c r="B7" s="39" t="s">
        <v>170</v>
      </c>
      <c r="C7" s="10">
        <v>7</v>
      </c>
      <c r="D7" s="19">
        <f t="shared" si="0"/>
        <v>0</v>
      </c>
      <c r="E7" s="19">
        <f t="shared" si="1"/>
        <v>0</v>
      </c>
      <c r="F7" s="10">
        <v>7</v>
      </c>
      <c r="G7" s="19">
        <f t="shared" si="2"/>
        <v>0</v>
      </c>
      <c r="H7" s="20">
        <f t="shared" si="3"/>
        <v>0</v>
      </c>
      <c r="I7" s="49">
        <f t="shared" si="4"/>
        <v>0</v>
      </c>
      <c r="J7" s="10">
        <v>6</v>
      </c>
      <c r="K7" s="19">
        <f t="shared" si="5"/>
        <v>1</v>
      </c>
      <c r="L7" s="20">
        <f t="shared" si="6"/>
        <v>1</v>
      </c>
      <c r="M7" s="52">
        <f t="shared" si="7"/>
        <v>1</v>
      </c>
      <c r="N7" s="8">
        <f t="shared" si="8"/>
        <v>7</v>
      </c>
    </row>
    <row r="8" spans="1:15" s="1" customFormat="1" ht="21.75" customHeight="1" x14ac:dyDescent="0.15">
      <c r="A8" s="25">
        <v>66</v>
      </c>
      <c r="B8" s="39" t="s">
        <v>77</v>
      </c>
      <c r="C8" s="10">
        <v>4</v>
      </c>
      <c r="D8" s="19">
        <f t="shared" si="0"/>
        <v>3</v>
      </c>
      <c r="E8" s="19">
        <f t="shared" si="1"/>
        <v>3</v>
      </c>
      <c r="F8" s="10">
        <v>3</v>
      </c>
      <c r="G8" s="19">
        <f t="shared" si="2"/>
        <v>4</v>
      </c>
      <c r="H8" s="20">
        <f t="shared" si="3"/>
        <v>4</v>
      </c>
      <c r="I8" s="49">
        <f t="shared" si="4"/>
        <v>7</v>
      </c>
      <c r="J8" s="10">
        <v>1</v>
      </c>
      <c r="K8" s="19">
        <f t="shared" si="5"/>
        <v>7</v>
      </c>
      <c r="L8" s="20">
        <f t="shared" si="6"/>
        <v>7</v>
      </c>
      <c r="M8" s="52">
        <f t="shared" si="7"/>
        <v>14</v>
      </c>
      <c r="N8" s="8">
        <f t="shared" si="8"/>
        <v>98</v>
      </c>
    </row>
    <row r="9" spans="1:15" s="1" customFormat="1" ht="21.75" customHeight="1" x14ac:dyDescent="0.15">
      <c r="A9" s="25">
        <v>79</v>
      </c>
      <c r="B9" s="39" t="s">
        <v>171</v>
      </c>
      <c r="C9" s="10">
        <v>5</v>
      </c>
      <c r="D9" s="19">
        <f t="shared" si="0"/>
        <v>2</v>
      </c>
      <c r="E9" s="19">
        <f t="shared" si="1"/>
        <v>2</v>
      </c>
      <c r="F9" s="10">
        <v>4</v>
      </c>
      <c r="G9" s="19">
        <f t="shared" si="2"/>
        <v>3</v>
      </c>
      <c r="H9" s="20">
        <f t="shared" si="3"/>
        <v>3</v>
      </c>
      <c r="I9" s="49">
        <f t="shared" si="4"/>
        <v>5</v>
      </c>
      <c r="J9" s="10">
        <v>4</v>
      </c>
      <c r="K9" s="19">
        <f t="shared" si="5"/>
        <v>3</v>
      </c>
      <c r="L9" s="20">
        <f t="shared" si="6"/>
        <v>3</v>
      </c>
      <c r="M9" s="52">
        <f t="shared" si="7"/>
        <v>8</v>
      </c>
      <c r="N9" s="8">
        <f t="shared" si="8"/>
        <v>56</v>
      </c>
    </row>
    <row r="10" spans="1:15" ht="21.75" customHeight="1" x14ac:dyDescent="0.15">
      <c r="A10" s="25">
        <v>114</v>
      </c>
      <c r="B10" s="39" t="s">
        <v>172</v>
      </c>
      <c r="C10" s="10"/>
      <c r="D10" s="19">
        <f t="shared" si="0"/>
        <v>0</v>
      </c>
      <c r="E10" s="19">
        <f t="shared" si="1"/>
        <v>0</v>
      </c>
      <c r="F10" s="10"/>
      <c r="G10" s="19">
        <f t="shared" si="2"/>
        <v>0</v>
      </c>
      <c r="H10" s="20">
        <f t="shared" si="3"/>
        <v>0</v>
      </c>
      <c r="I10" s="49">
        <f t="shared" si="4"/>
        <v>0</v>
      </c>
      <c r="J10" s="10"/>
      <c r="K10" s="19">
        <f t="shared" si="5"/>
        <v>0</v>
      </c>
      <c r="L10" s="20">
        <f t="shared" si="6"/>
        <v>0</v>
      </c>
      <c r="M10" s="52">
        <f t="shared" si="7"/>
        <v>0</v>
      </c>
      <c r="N10" s="8">
        <f t="shared" si="8"/>
        <v>0</v>
      </c>
    </row>
    <row r="11" spans="1:15" s="1" customFormat="1" ht="21.75" customHeight="1" x14ac:dyDescent="0.15">
      <c r="A11" s="25">
        <v>132</v>
      </c>
      <c r="B11" s="39" t="s">
        <v>173</v>
      </c>
      <c r="C11" s="10">
        <v>3</v>
      </c>
      <c r="D11" s="19">
        <f t="shared" si="0"/>
        <v>4</v>
      </c>
      <c r="E11" s="19">
        <f t="shared" si="1"/>
        <v>4</v>
      </c>
      <c r="F11" s="10">
        <v>2</v>
      </c>
      <c r="G11" s="19">
        <f t="shared" si="2"/>
        <v>5</v>
      </c>
      <c r="H11" s="20">
        <f t="shared" si="3"/>
        <v>5</v>
      </c>
      <c r="I11" s="49">
        <f t="shared" si="4"/>
        <v>9</v>
      </c>
      <c r="J11" s="10">
        <v>2</v>
      </c>
      <c r="K11" s="19">
        <f t="shared" si="5"/>
        <v>5</v>
      </c>
      <c r="L11" s="20">
        <f t="shared" si="6"/>
        <v>5</v>
      </c>
      <c r="M11" s="52">
        <f t="shared" si="7"/>
        <v>14</v>
      </c>
      <c r="N11" s="8">
        <f t="shared" si="8"/>
        <v>98</v>
      </c>
      <c r="O11" s="1" t="s">
        <v>110</v>
      </c>
    </row>
    <row r="12" spans="1:15" ht="21.75" customHeight="1" x14ac:dyDescent="0.15">
      <c r="A12" s="25">
        <v>119</v>
      </c>
      <c r="B12" s="39" t="s">
        <v>174</v>
      </c>
      <c r="C12" s="10">
        <v>1</v>
      </c>
      <c r="D12" s="19">
        <f t="shared" si="0"/>
        <v>7</v>
      </c>
      <c r="E12" s="19">
        <f t="shared" si="1"/>
        <v>7</v>
      </c>
      <c r="F12" s="10">
        <v>6</v>
      </c>
      <c r="G12" s="19">
        <f t="shared" si="2"/>
        <v>1</v>
      </c>
      <c r="H12" s="20">
        <f t="shared" si="3"/>
        <v>1</v>
      </c>
      <c r="I12" s="49">
        <f t="shared" si="4"/>
        <v>8</v>
      </c>
      <c r="J12" s="10">
        <v>7</v>
      </c>
      <c r="K12" s="19">
        <f t="shared" si="5"/>
        <v>0</v>
      </c>
      <c r="L12" s="20">
        <f t="shared" si="6"/>
        <v>0</v>
      </c>
      <c r="M12" s="52">
        <f t="shared" si="7"/>
        <v>8</v>
      </c>
      <c r="N12" s="8">
        <f t="shared" si="8"/>
        <v>56</v>
      </c>
    </row>
    <row r="13" spans="1:15" s="1" customFormat="1" ht="21.75" customHeight="1" x14ac:dyDescent="0.15">
      <c r="A13" s="25">
        <v>124</v>
      </c>
      <c r="B13" s="39" t="s">
        <v>175</v>
      </c>
      <c r="C13" s="10">
        <v>2</v>
      </c>
      <c r="D13" s="19">
        <f t="shared" si="0"/>
        <v>5</v>
      </c>
      <c r="E13" s="19">
        <f t="shared" si="1"/>
        <v>5</v>
      </c>
      <c r="F13" s="10">
        <v>1</v>
      </c>
      <c r="G13" s="19">
        <f t="shared" si="2"/>
        <v>7</v>
      </c>
      <c r="H13" s="20">
        <f t="shared" si="3"/>
        <v>7</v>
      </c>
      <c r="I13" s="49">
        <f t="shared" si="4"/>
        <v>12</v>
      </c>
      <c r="J13" s="10">
        <v>3</v>
      </c>
      <c r="K13" s="19">
        <f t="shared" si="5"/>
        <v>4</v>
      </c>
      <c r="L13" s="20">
        <f t="shared" si="6"/>
        <v>4</v>
      </c>
      <c r="M13" s="52">
        <f t="shared" si="7"/>
        <v>16</v>
      </c>
      <c r="N13" s="8">
        <f t="shared" si="8"/>
        <v>112</v>
      </c>
      <c r="O13" s="1" t="s">
        <v>109</v>
      </c>
    </row>
    <row r="14" spans="1:15" ht="21.75" customHeight="1" thickBot="1" x14ac:dyDescent="0.2">
      <c r="A14" s="108"/>
      <c r="B14" s="72"/>
      <c r="C14" s="42"/>
      <c r="D14" s="21">
        <f t="shared" si="0"/>
        <v>0</v>
      </c>
      <c r="E14" s="21">
        <f t="shared" si="1"/>
        <v>0</v>
      </c>
      <c r="F14" s="42"/>
      <c r="G14" s="21">
        <f t="shared" si="2"/>
        <v>0</v>
      </c>
      <c r="H14" s="22">
        <f t="shared" si="3"/>
        <v>0</v>
      </c>
      <c r="I14" s="50">
        <f t="shared" si="4"/>
        <v>0</v>
      </c>
      <c r="J14" s="42"/>
      <c r="K14" s="21">
        <f t="shared" si="5"/>
        <v>0</v>
      </c>
      <c r="L14" s="22">
        <f t="shared" si="6"/>
        <v>0</v>
      </c>
      <c r="M14" s="53">
        <f t="shared" si="7"/>
        <v>0</v>
      </c>
      <c r="N14" s="9">
        <f t="shared" si="8"/>
        <v>0</v>
      </c>
    </row>
    <row r="15" spans="1:15" ht="21.75" customHeight="1" thickBot="1" x14ac:dyDescent="0.2">
      <c r="A15" s="108"/>
      <c r="B15" s="72"/>
      <c r="C15" s="42"/>
      <c r="D15" s="21">
        <f t="shared" ref="D15:D17" si="9">IF(C15=1,7,(IF(C15=2,5,(IF(C15=3,4,(IF(C15=4,3,(IF(C15=5,2,(IF(C15=6,1,(IF(C15=7,0,0)))))))))))))</f>
        <v>0</v>
      </c>
      <c r="E15" s="21">
        <f t="shared" ref="E15:E17" si="10">IF(C15=1,7,(IF(C15=2,5,(IF(C15=3,4,(IF(C15=4,3,(IF(C15=5,2,(IF(C15=6,1,(IF(C15=7,0,0)))))))))))))</f>
        <v>0</v>
      </c>
      <c r="F15" s="42"/>
      <c r="G15" s="21">
        <f t="shared" ref="G15:G17" si="11">IF(F15=1,7,(IF(F15=2,5,(IF(F15=3,4,(IF(F15=4,3,(IF(F15=5,2,(IF(F15=6,1,(IF(F15=7,0,0)))))))))))))</f>
        <v>0</v>
      </c>
      <c r="H15" s="22">
        <f t="shared" ref="H15:H17" si="12">IF(F15=1,7,(IF(F15=2,5,(IF(F15=3,4,(IF(F15=4,3,(IF(F15=5,2,(IF(F15=6,1,(IF(F15=7,0,0)))))))))))))</f>
        <v>0</v>
      </c>
      <c r="I15" s="50">
        <f t="shared" ref="I15:I17" si="13">D15+G15</f>
        <v>0</v>
      </c>
      <c r="J15" s="42"/>
      <c r="K15" s="21">
        <f t="shared" ref="K15:K17" si="14">IF(J15=1,7,(IF(J15=2,5,(IF(J15=3,4,(IF(J15=4,3,(IF(J15=5,2,(IF(J15=6,1,(IF(J15=7,0,0)))))))))))))</f>
        <v>0</v>
      </c>
      <c r="L15" s="22">
        <f t="shared" ref="L15:L17" si="15">IF(J15=1,7,(IF(J15=2,5,(IF(J15=3,4,(IF(J15=4,3,(IF(J15=5,2,(IF(J15=6,1,(IF(J15=7,0,0)))))))))))))</f>
        <v>0</v>
      </c>
      <c r="M15" s="53">
        <f t="shared" ref="M15:M17" si="16">I15+K15</f>
        <v>0</v>
      </c>
      <c r="N15" s="9">
        <f t="shared" ref="N15:N17" si="17">(E15*$C$2)+(H15*$F$2)+(L15*$J$2)</f>
        <v>0</v>
      </c>
    </row>
    <row r="16" spans="1:15" ht="21.75" customHeight="1" thickBot="1" x14ac:dyDescent="0.2">
      <c r="A16" s="108"/>
      <c r="B16" s="72"/>
      <c r="C16" s="42"/>
      <c r="D16" s="21">
        <f t="shared" si="9"/>
        <v>0</v>
      </c>
      <c r="E16" s="21">
        <f t="shared" si="10"/>
        <v>0</v>
      </c>
      <c r="F16" s="42"/>
      <c r="G16" s="21">
        <f t="shared" si="11"/>
        <v>0</v>
      </c>
      <c r="H16" s="22">
        <f t="shared" si="12"/>
        <v>0</v>
      </c>
      <c r="I16" s="50">
        <f t="shared" si="13"/>
        <v>0</v>
      </c>
      <c r="J16" s="42"/>
      <c r="K16" s="21">
        <f t="shared" si="14"/>
        <v>0</v>
      </c>
      <c r="L16" s="22">
        <f t="shared" si="15"/>
        <v>0</v>
      </c>
      <c r="M16" s="53">
        <f t="shared" si="16"/>
        <v>0</v>
      </c>
      <c r="N16" s="9">
        <f t="shared" si="17"/>
        <v>0</v>
      </c>
    </row>
    <row r="17" spans="1:14" ht="21.75" customHeight="1" thickBot="1" x14ac:dyDescent="0.2">
      <c r="A17" s="108"/>
      <c r="B17" s="72"/>
      <c r="C17" s="42"/>
      <c r="D17" s="21">
        <f t="shared" si="9"/>
        <v>0</v>
      </c>
      <c r="E17" s="21">
        <f t="shared" si="10"/>
        <v>0</v>
      </c>
      <c r="F17" s="42"/>
      <c r="G17" s="21">
        <f t="shared" si="11"/>
        <v>0</v>
      </c>
      <c r="H17" s="22">
        <f t="shared" si="12"/>
        <v>0</v>
      </c>
      <c r="I17" s="50">
        <f t="shared" si="13"/>
        <v>0</v>
      </c>
      <c r="J17" s="42"/>
      <c r="K17" s="21">
        <f t="shared" si="14"/>
        <v>0</v>
      </c>
      <c r="L17" s="22">
        <f t="shared" si="15"/>
        <v>0</v>
      </c>
      <c r="M17" s="53">
        <f t="shared" si="16"/>
        <v>0</v>
      </c>
      <c r="N17" s="9">
        <f t="shared" si="17"/>
        <v>0</v>
      </c>
    </row>
  </sheetData>
  <mergeCells count="8">
    <mergeCell ref="M3:N4"/>
    <mergeCell ref="C4:E4"/>
    <mergeCell ref="F4:H4"/>
    <mergeCell ref="J4:L4"/>
    <mergeCell ref="C3:E3"/>
    <mergeCell ref="F3:H3"/>
    <mergeCell ref="I3:I5"/>
    <mergeCell ref="J3:L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4294967294" verticalDpi="300"/>
  <headerFooter alignWithMargins="0">
    <oddFooter>&amp;L&amp;F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O15"/>
  <sheetViews>
    <sheetView zoomScaleNormal="100" workbookViewId="0">
      <selection activeCell="J2" sqref="J2"/>
    </sheetView>
  </sheetViews>
  <sheetFormatPr baseColWidth="10" defaultRowHeight="21.75" customHeight="1" x14ac:dyDescent="0.15"/>
  <cols>
    <col min="1" max="1" width="8.5" style="2" customWidth="1"/>
    <col min="2" max="2" width="40.33203125" customWidth="1"/>
    <col min="3" max="3" width="5" customWidth="1"/>
    <col min="5" max="5" width="8.83203125" customWidth="1"/>
    <col min="6" max="6" width="5.6640625" customWidth="1"/>
    <col min="8" max="8" width="9.5" customWidth="1"/>
    <col min="10" max="10" width="5.33203125" customWidth="1"/>
    <col min="11" max="11" width="11.1640625" customWidth="1"/>
    <col min="12" max="12" width="9" customWidth="1"/>
  </cols>
  <sheetData>
    <row r="1" spans="1:15" ht="21.75" customHeight="1" x14ac:dyDescent="0.15">
      <c r="A1" s="2" t="s">
        <v>0</v>
      </c>
      <c r="B1" t="s">
        <v>27</v>
      </c>
      <c r="F1" s="30"/>
    </row>
    <row r="2" spans="1:15" ht="21.75" customHeight="1" thickBot="1" x14ac:dyDescent="0.2">
      <c r="B2" s="29" t="s">
        <v>14</v>
      </c>
      <c r="C2" s="78">
        <v>2</v>
      </c>
      <c r="D2" s="81"/>
      <c r="E2" s="81"/>
      <c r="F2" s="78">
        <v>2</v>
      </c>
      <c r="G2" s="81"/>
      <c r="H2" s="81"/>
      <c r="I2" s="81"/>
      <c r="J2" s="78">
        <v>2</v>
      </c>
      <c r="K2" s="37"/>
    </row>
    <row r="3" spans="1:15" ht="21.75" customHeight="1" thickBot="1" x14ac:dyDescent="0.2">
      <c r="A3" s="111"/>
      <c r="B3" s="140" t="s">
        <v>72</v>
      </c>
      <c r="C3" s="183" t="s">
        <v>2</v>
      </c>
      <c r="D3" s="185"/>
      <c r="E3" s="184"/>
      <c r="F3" s="183" t="s">
        <v>8</v>
      </c>
      <c r="G3" s="185"/>
      <c r="H3" s="185"/>
      <c r="I3" s="194" t="s">
        <v>9</v>
      </c>
      <c r="J3" s="183" t="s">
        <v>10</v>
      </c>
      <c r="K3" s="185"/>
      <c r="L3" s="184"/>
      <c r="M3" s="179" t="s">
        <v>11</v>
      </c>
      <c r="N3" s="180"/>
    </row>
    <row r="4" spans="1:15" ht="21.75" customHeight="1" thickBot="1" x14ac:dyDescent="0.2">
      <c r="A4" s="111"/>
      <c r="B4" s="102"/>
      <c r="C4" s="183" t="s">
        <v>5</v>
      </c>
      <c r="D4" s="185"/>
      <c r="E4" s="184"/>
      <c r="F4" s="183" t="s">
        <v>5</v>
      </c>
      <c r="G4" s="185"/>
      <c r="H4" s="185"/>
      <c r="I4" s="195"/>
      <c r="J4" s="183" t="s">
        <v>5</v>
      </c>
      <c r="K4" s="185"/>
      <c r="L4" s="184"/>
      <c r="M4" s="181"/>
      <c r="N4" s="182"/>
    </row>
    <row r="5" spans="1:15" ht="29.25" customHeight="1" thickBot="1" x14ac:dyDescent="0.2">
      <c r="A5" s="4" t="s">
        <v>1</v>
      </c>
      <c r="B5" s="4" t="s">
        <v>7</v>
      </c>
      <c r="C5" s="4" t="s">
        <v>3</v>
      </c>
      <c r="D5" s="18" t="s">
        <v>6</v>
      </c>
      <c r="E5" s="18" t="s">
        <v>4</v>
      </c>
      <c r="F5" s="4" t="s">
        <v>3</v>
      </c>
      <c r="G5" s="18" t="s">
        <v>6</v>
      </c>
      <c r="H5" s="18" t="s">
        <v>4</v>
      </c>
      <c r="I5" s="196"/>
      <c r="J5" s="4" t="s">
        <v>3</v>
      </c>
      <c r="K5" s="18" t="s">
        <v>6</v>
      </c>
      <c r="L5" s="18" t="s">
        <v>4</v>
      </c>
      <c r="M5" s="28" t="s">
        <v>12</v>
      </c>
      <c r="N5" s="28" t="s">
        <v>13</v>
      </c>
    </row>
    <row r="6" spans="1:15" s="1" customFormat="1" ht="21.75" customHeight="1" x14ac:dyDescent="0.15">
      <c r="A6" s="31">
        <v>52</v>
      </c>
      <c r="B6" s="40" t="s">
        <v>189</v>
      </c>
      <c r="C6" s="10">
        <v>1</v>
      </c>
      <c r="D6" s="19">
        <f>IF(C6=1,7,(IF(C6=2,5,(IF(C6=3,4,(IF(C6=4,3,(IF(C6=5,2,(IF(C6=6,1,(IF(C6=7,0,0)))))))))))))</f>
        <v>7</v>
      </c>
      <c r="E6" s="19">
        <f>IF(C6=1,7,(IF(C6=2,5,(IF(C6=3,4,(IF(C6=4,3,(IF(C6=5,2,(IF(C6=6,1,(IF(C6=7,0,0)))))))))))))</f>
        <v>7</v>
      </c>
      <c r="F6" s="107">
        <v>1</v>
      </c>
      <c r="G6" s="19">
        <f>IF(F6=1,7,(IF(F6=2,5,(IF(F6=3,4,(IF(F6=4,3,(IF(F6=5,2,(IF(F6=6,1,(IF(F6=7,0,0)))))))))))))</f>
        <v>7</v>
      </c>
      <c r="H6" s="20">
        <f>IF(F6=1,7,(IF(F6=2,5,(IF(F6=3,4,(IF(F6=4,3,(IF(F6=5,2,(IF(F6=6,1,(IF(F6=7,0,0)))))))))))))</f>
        <v>7</v>
      </c>
      <c r="I6" s="49">
        <f>D6+G6</f>
        <v>14</v>
      </c>
      <c r="J6" s="107">
        <v>2</v>
      </c>
      <c r="K6" s="19">
        <f>IF(J6=1,7,(IF(J6=2,5,(IF(J6=3,4,(IF(J6=4,3,(IF(J6=5,2,(IF(J6=6,1,(IF(J6=7,0,0)))))))))))))</f>
        <v>5</v>
      </c>
      <c r="L6" s="20">
        <f>IF(J6=1,7,(IF(J6=2,5,(IF(J6=3,4,(IF(J6=4,3,(IF(J6=5,2,(IF(J6=6,1,(IF(J6=7,0,0)))))))))))))</f>
        <v>5</v>
      </c>
      <c r="M6" s="52">
        <f>I6+K6</f>
        <v>19</v>
      </c>
      <c r="N6" s="8">
        <f>(E6*$C$2)+(H6*$F$2)+(L6*$J$2)</f>
        <v>38</v>
      </c>
      <c r="O6" s="1" t="s">
        <v>109</v>
      </c>
    </row>
    <row r="7" spans="1:15" s="1" customFormat="1" ht="21.75" customHeight="1" x14ac:dyDescent="0.15">
      <c r="A7" s="10">
        <v>82</v>
      </c>
      <c r="B7" s="41" t="s">
        <v>190</v>
      </c>
      <c r="C7" s="10">
        <v>2</v>
      </c>
      <c r="D7" s="19">
        <f>IF(C7=1,7,(IF(C7=2,5,(IF(C7=3,4,(IF(C7=4,3,(IF(C7=5,2,(IF(C7=6,1,(IF(C7=7,0,0)))))))))))))</f>
        <v>5</v>
      </c>
      <c r="E7" s="19">
        <f>IF(C7=1,7,(IF(C7=2,5,(IF(C7=3,4,(IF(C7=4,3,(IF(C7=5,2,(IF(C7=6,1,(IF(C7=7,0,0)))))))))))))</f>
        <v>5</v>
      </c>
      <c r="F7" s="107">
        <v>2</v>
      </c>
      <c r="G7" s="19">
        <f>IF(F7=1,7,(IF(F7=2,5,(IF(F7=3,4,(IF(F7=4,3,(IF(F7=5,2,(IF(F7=6,1,(IF(F7=7,0,0)))))))))))))</f>
        <v>5</v>
      </c>
      <c r="H7" s="20">
        <f>IF(F7=1,7,(IF(F7=2,5,(IF(F7=3,4,(IF(F7=4,3,(IF(F7=5,2,(IF(F7=6,1,(IF(F7=7,0,0)))))))))))))</f>
        <v>5</v>
      </c>
      <c r="I7" s="49">
        <f>D7+G7</f>
        <v>10</v>
      </c>
      <c r="J7" s="107">
        <v>1</v>
      </c>
      <c r="K7" s="19">
        <f>IF(J7=1,7,(IF(J7=2,5,(IF(J7=3,4,(IF(J7=4,3,(IF(J7=5,2,(IF(J7=6,1,(IF(J7=7,0,0)))))))))))))</f>
        <v>7</v>
      </c>
      <c r="L7" s="20">
        <f>IF(J7=1,7,(IF(J7=2,5,(IF(J7=3,4,(IF(J7=4,3,(IF(J7=5,2,(IF(J7=6,1,(IF(J7=7,0,0)))))))))))))</f>
        <v>7</v>
      </c>
      <c r="M7" s="52">
        <f>I7+K7</f>
        <v>17</v>
      </c>
      <c r="N7" s="8">
        <f>(E7*$C$2)+(H7*$F$2)+(L7*$J$2)</f>
        <v>34</v>
      </c>
      <c r="O7" s="1" t="s">
        <v>110</v>
      </c>
    </row>
    <row r="8" spans="1:15" ht="21.75" customHeight="1" x14ac:dyDescent="0.15">
      <c r="A8" s="11"/>
      <c r="B8" s="44"/>
      <c r="C8" s="11"/>
      <c r="D8" s="19">
        <f t="shared" ref="D8:D15" si="0">IF(C8=1,7,(IF(C8=2,5,(IF(C8=3,4,(IF(C8=4,3,(IF(C8=5,2,(IF(C8=6,1,(IF(C8=7,0,0)))))))))))))</f>
        <v>0</v>
      </c>
      <c r="E8" s="19">
        <f t="shared" ref="E8:E15" si="1">IF(C8=1,7,(IF(C8=2,5,(IF(C8=3,4,(IF(C8=4,3,(IF(C8=5,2,(IF(C8=6,1,(IF(C8=7,0,0)))))))))))))</f>
        <v>0</v>
      </c>
      <c r="F8" s="107"/>
      <c r="G8" s="19">
        <f t="shared" ref="G8:G15" si="2">IF(F8=1,7,(IF(F8=2,5,(IF(F8=3,4,(IF(F8=4,3,(IF(F8=5,2,(IF(F8=6,1,(IF(F8=7,0,0)))))))))))))</f>
        <v>0</v>
      </c>
      <c r="H8" s="20">
        <f t="shared" ref="H8:H15" si="3">IF(F8=1,7,(IF(F8=2,5,(IF(F8=3,4,(IF(F8=4,3,(IF(F8=5,2,(IF(F8=6,1,(IF(F8=7,0,0)))))))))))))</f>
        <v>0</v>
      </c>
      <c r="I8" s="49">
        <f t="shared" ref="I8:I15" si="4">D8+G8</f>
        <v>0</v>
      </c>
      <c r="J8" s="107"/>
      <c r="K8" s="19">
        <f t="shared" ref="K8:K15" si="5">IF(J8=1,7,(IF(J8=2,5,(IF(J8=3,4,(IF(J8=4,3,(IF(J8=5,2,(IF(J8=6,1,(IF(J8=7,0,0)))))))))))))</f>
        <v>0</v>
      </c>
      <c r="L8" s="20">
        <f t="shared" ref="L8:L15" si="6">IF(J8=1,7,(IF(J8=2,5,(IF(J8=3,4,(IF(J8=4,3,(IF(J8=5,2,(IF(J8=6,1,(IF(J8=7,0,0)))))))))))))</f>
        <v>0</v>
      </c>
      <c r="M8" s="52">
        <f t="shared" ref="M8:M15" si="7">I8+K8</f>
        <v>0</v>
      </c>
      <c r="N8" s="8">
        <f t="shared" ref="N8:N15" si="8">(E8*$C$2)+(H8*$F$2)+(L8*$J$2)</f>
        <v>0</v>
      </c>
    </row>
    <row r="9" spans="1:15" s="1" customFormat="1" ht="21.75" customHeight="1" x14ac:dyDescent="0.15">
      <c r="A9" s="10"/>
      <c r="B9" s="41"/>
      <c r="C9" s="10"/>
      <c r="D9" s="19">
        <f t="shared" si="0"/>
        <v>0</v>
      </c>
      <c r="E9" s="19">
        <f t="shared" si="1"/>
        <v>0</v>
      </c>
      <c r="F9" s="107"/>
      <c r="G9" s="19">
        <f t="shared" si="2"/>
        <v>0</v>
      </c>
      <c r="H9" s="20">
        <f t="shared" si="3"/>
        <v>0</v>
      </c>
      <c r="I9" s="49">
        <f t="shared" si="4"/>
        <v>0</v>
      </c>
      <c r="J9" s="107"/>
      <c r="K9" s="19">
        <f t="shared" si="5"/>
        <v>0</v>
      </c>
      <c r="L9" s="20">
        <f t="shared" si="6"/>
        <v>0</v>
      </c>
      <c r="M9" s="52">
        <f t="shared" si="7"/>
        <v>0</v>
      </c>
      <c r="N9" s="8">
        <f t="shared" si="8"/>
        <v>0</v>
      </c>
    </row>
    <row r="10" spans="1:15" s="1" customFormat="1" ht="21.75" customHeight="1" x14ac:dyDescent="0.15">
      <c r="A10" s="10"/>
      <c r="B10" s="41"/>
      <c r="C10" s="10"/>
      <c r="D10" s="19">
        <f t="shared" si="0"/>
        <v>0</v>
      </c>
      <c r="E10" s="19">
        <f t="shared" si="1"/>
        <v>0</v>
      </c>
      <c r="F10" s="107"/>
      <c r="G10" s="19">
        <f t="shared" si="2"/>
        <v>0</v>
      </c>
      <c r="H10" s="20">
        <f t="shared" si="3"/>
        <v>0</v>
      </c>
      <c r="I10" s="49">
        <f t="shared" si="4"/>
        <v>0</v>
      </c>
      <c r="J10" s="107"/>
      <c r="K10" s="19">
        <f t="shared" si="5"/>
        <v>0</v>
      </c>
      <c r="L10" s="20">
        <f t="shared" si="6"/>
        <v>0</v>
      </c>
      <c r="M10" s="52">
        <f t="shared" si="7"/>
        <v>0</v>
      </c>
      <c r="N10" s="8">
        <f t="shared" si="8"/>
        <v>0</v>
      </c>
    </row>
    <row r="11" spans="1:15" ht="21.75" customHeight="1" x14ac:dyDescent="0.15">
      <c r="A11" s="11"/>
      <c r="B11" s="44"/>
      <c r="C11" s="11"/>
      <c r="D11" s="19">
        <f t="shared" si="0"/>
        <v>0</v>
      </c>
      <c r="E11" s="19">
        <f t="shared" si="1"/>
        <v>0</v>
      </c>
      <c r="F11" s="107"/>
      <c r="G11" s="19">
        <f t="shared" si="2"/>
        <v>0</v>
      </c>
      <c r="H11" s="20">
        <f t="shared" si="3"/>
        <v>0</v>
      </c>
      <c r="I11" s="49">
        <f t="shared" si="4"/>
        <v>0</v>
      </c>
      <c r="J11" s="107"/>
      <c r="K11" s="19">
        <f t="shared" si="5"/>
        <v>0</v>
      </c>
      <c r="L11" s="20">
        <f t="shared" si="6"/>
        <v>0</v>
      </c>
      <c r="M11" s="52">
        <f t="shared" si="7"/>
        <v>0</v>
      </c>
      <c r="N11" s="8">
        <f t="shared" si="8"/>
        <v>0</v>
      </c>
    </row>
    <row r="12" spans="1:15" s="1" customFormat="1" ht="21.75" customHeight="1" x14ac:dyDescent="0.15">
      <c r="A12" s="10"/>
      <c r="B12" s="41"/>
      <c r="C12" s="10"/>
      <c r="D12" s="19">
        <f t="shared" si="0"/>
        <v>0</v>
      </c>
      <c r="E12" s="19">
        <f t="shared" si="1"/>
        <v>0</v>
      </c>
      <c r="F12" s="41"/>
      <c r="G12" s="19">
        <f t="shared" si="2"/>
        <v>0</v>
      </c>
      <c r="H12" s="20">
        <f t="shared" si="3"/>
        <v>0</v>
      </c>
      <c r="I12" s="49">
        <f t="shared" si="4"/>
        <v>0</v>
      </c>
      <c r="J12" s="41"/>
      <c r="K12" s="19">
        <f t="shared" si="5"/>
        <v>0</v>
      </c>
      <c r="L12" s="20">
        <f t="shared" si="6"/>
        <v>0</v>
      </c>
      <c r="M12" s="52">
        <f t="shared" si="7"/>
        <v>0</v>
      </c>
      <c r="N12" s="8">
        <f t="shared" si="8"/>
        <v>0</v>
      </c>
    </row>
    <row r="13" spans="1:15" ht="21.75" customHeight="1" x14ac:dyDescent="0.15">
      <c r="A13" s="11"/>
      <c r="B13" s="44"/>
      <c r="C13" s="11"/>
      <c r="D13" s="19">
        <f t="shared" si="0"/>
        <v>0</v>
      </c>
      <c r="E13" s="19">
        <f t="shared" si="1"/>
        <v>0</v>
      </c>
      <c r="F13" s="41"/>
      <c r="G13" s="19">
        <f t="shared" si="2"/>
        <v>0</v>
      </c>
      <c r="H13" s="20">
        <f t="shared" si="3"/>
        <v>0</v>
      </c>
      <c r="I13" s="49">
        <f t="shared" si="4"/>
        <v>0</v>
      </c>
      <c r="J13" s="41"/>
      <c r="K13" s="19">
        <f t="shared" si="5"/>
        <v>0</v>
      </c>
      <c r="L13" s="20">
        <f t="shared" si="6"/>
        <v>0</v>
      </c>
      <c r="M13" s="52">
        <f t="shared" si="7"/>
        <v>0</v>
      </c>
      <c r="N13" s="8">
        <f t="shared" si="8"/>
        <v>0</v>
      </c>
    </row>
    <row r="14" spans="1:15" ht="21.75" customHeight="1" x14ac:dyDescent="0.15">
      <c r="A14" s="11"/>
      <c r="B14" s="44"/>
      <c r="C14" s="11"/>
      <c r="D14" s="19">
        <f t="shared" si="0"/>
        <v>0</v>
      </c>
      <c r="E14" s="19">
        <f t="shared" si="1"/>
        <v>0</v>
      </c>
      <c r="F14" s="41"/>
      <c r="G14" s="19">
        <f t="shared" si="2"/>
        <v>0</v>
      </c>
      <c r="H14" s="20">
        <f t="shared" si="3"/>
        <v>0</v>
      </c>
      <c r="I14" s="49">
        <f t="shared" si="4"/>
        <v>0</v>
      </c>
      <c r="J14" s="41"/>
      <c r="K14" s="19">
        <f t="shared" si="5"/>
        <v>0</v>
      </c>
      <c r="L14" s="20">
        <f t="shared" si="6"/>
        <v>0</v>
      </c>
      <c r="M14" s="52">
        <f t="shared" si="7"/>
        <v>0</v>
      </c>
      <c r="N14" s="8">
        <f t="shared" si="8"/>
        <v>0</v>
      </c>
    </row>
    <row r="15" spans="1:15" ht="21.75" customHeight="1" thickBot="1" x14ac:dyDescent="0.2">
      <c r="A15" s="12"/>
      <c r="B15" s="45"/>
      <c r="C15" s="12"/>
      <c r="D15" s="21">
        <f t="shared" si="0"/>
        <v>0</v>
      </c>
      <c r="E15" s="21">
        <f t="shared" si="1"/>
        <v>0</v>
      </c>
      <c r="F15" s="83"/>
      <c r="G15" s="21">
        <f t="shared" si="2"/>
        <v>0</v>
      </c>
      <c r="H15" s="22">
        <f t="shared" si="3"/>
        <v>0</v>
      </c>
      <c r="I15" s="50">
        <f t="shared" si="4"/>
        <v>0</v>
      </c>
      <c r="J15" s="83"/>
      <c r="K15" s="21">
        <f t="shared" si="5"/>
        <v>0</v>
      </c>
      <c r="L15" s="22">
        <f t="shared" si="6"/>
        <v>0</v>
      </c>
      <c r="M15" s="53">
        <f t="shared" si="7"/>
        <v>0</v>
      </c>
      <c r="N15" s="9">
        <f t="shared" si="8"/>
        <v>0</v>
      </c>
    </row>
  </sheetData>
  <mergeCells count="8">
    <mergeCell ref="M3:N4"/>
    <mergeCell ref="C4:E4"/>
    <mergeCell ref="F4:H4"/>
    <mergeCell ref="J4:L4"/>
    <mergeCell ref="C3:E3"/>
    <mergeCell ref="F3:H3"/>
    <mergeCell ref="I3:I5"/>
    <mergeCell ref="J3:L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300" verticalDpi="300"/>
  <headerFooter alignWithMargins="0">
    <oddFooter>&amp;L&amp;F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N17"/>
  <sheetViews>
    <sheetView zoomScaleNormal="100" workbookViewId="0">
      <selection activeCell="C2" sqref="C2"/>
    </sheetView>
  </sheetViews>
  <sheetFormatPr baseColWidth="10" defaultRowHeight="21.75" customHeight="1" x14ac:dyDescent="0.15"/>
  <cols>
    <col min="1" max="1" width="8.5" style="86" customWidth="1"/>
    <col min="2" max="2" width="34.5" customWidth="1"/>
    <col min="3" max="3" width="5" style="2" customWidth="1"/>
    <col min="5" max="5" width="8.83203125" customWidth="1"/>
    <col min="6" max="6" width="5.6640625" style="2" customWidth="1"/>
    <col min="8" max="8" width="8.5" customWidth="1"/>
    <col min="10" max="10" width="5.33203125" style="2" customWidth="1"/>
    <col min="11" max="11" width="11.1640625" customWidth="1"/>
    <col min="12" max="12" width="9" customWidth="1"/>
  </cols>
  <sheetData>
    <row r="1" spans="1:14" ht="21.75" customHeight="1" x14ac:dyDescent="0.15">
      <c r="A1" s="86" t="s">
        <v>0</v>
      </c>
      <c r="B1" t="s">
        <v>28</v>
      </c>
      <c r="F1" s="30"/>
    </row>
    <row r="2" spans="1:14" ht="21.75" customHeight="1" thickBot="1" x14ac:dyDescent="0.2">
      <c r="B2" s="29" t="s">
        <v>14</v>
      </c>
      <c r="C2" s="78">
        <v>2</v>
      </c>
      <c r="D2" s="81"/>
      <c r="E2" s="81"/>
      <c r="F2" s="78"/>
      <c r="G2" s="81"/>
      <c r="H2" s="81"/>
      <c r="I2" s="81"/>
      <c r="J2" s="78"/>
      <c r="K2" s="37"/>
    </row>
    <row r="3" spans="1:14" ht="21.75" customHeight="1" thickBot="1" x14ac:dyDescent="0.2">
      <c r="B3" s="29">
        <v>54</v>
      </c>
      <c r="C3" s="183" t="s">
        <v>2</v>
      </c>
      <c r="D3" s="185"/>
      <c r="E3" s="184"/>
      <c r="F3" s="183" t="s">
        <v>8</v>
      </c>
      <c r="G3" s="185"/>
      <c r="H3" s="185"/>
      <c r="I3" s="194" t="s">
        <v>9</v>
      </c>
      <c r="J3" s="183" t="s">
        <v>10</v>
      </c>
      <c r="K3" s="185"/>
      <c r="L3" s="184"/>
      <c r="M3" s="179" t="s">
        <v>11</v>
      </c>
      <c r="N3" s="180"/>
    </row>
    <row r="4" spans="1:14" ht="21.75" customHeight="1" thickBot="1" x14ac:dyDescent="0.2">
      <c r="C4" s="183" t="s">
        <v>5</v>
      </c>
      <c r="D4" s="185"/>
      <c r="E4" s="184"/>
      <c r="F4" s="183" t="s">
        <v>5</v>
      </c>
      <c r="G4" s="185"/>
      <c r="H4" s="185"/>
      <c r="I4" s="195"/>
      <c r="J4" s="183" t="s">
        <v>5</v>
      </c>
      <c r="K4" s="185"/>
      <c r="L4" s="184"/>
      <c r="M4" s="181"/>
      <c r="N4" s="182"/>
    </row>
    <row r="5" spans="1:14" ht="29.25" customHeight="1" thickBot="1" x14ac:dyDescent="0.2">
      <c r="A5" s="88" t="s">
        <v>1</v>
      </c>
      <c r="B5" s="43" t="s">
        <v>7</v>
      </c>
      <c r="C5" s="38" t="s">
        <v>3</v>
      </c>
      <c r="D5" s="46" t="s">
        <v>6</v>
      </c>
      <c r="E5" s="46" t="s">
        <v>4</v>
      </c>
      <c r="F5" s="38" t="s">
        <v>3</v>
      </c>
      <c r="G5" s="46" t="s">
        <v>6</v>
      </c>
      <c r="H5" s="47" t="s">
        <v>4</v>
      </c>
      <c r="I5" s="196"/>
      <c r="J5" s="38" t="s">
        <v>3</v>
      </c>
      <c r="K5" s="46" t="s">
        <v>6</v>
      </c>
      <c r="L5" s="46" t="s">
        <v>4</v>
      </c>
      <c r="M5" s="28" t="s">
        <v>12</v>
      </c>
      <c r="N5" s="13" t="s">
        <v>13</v>
      </c>
    </row>
    <row r="6" spans="1:14" s="1" customFormat="1" ht="21.75" customHeight="1" x14ac:dyDescent="0.15">
      <c r="A6" s="89">
        <v>52</v>
      </c>
      <c r="B6" s="40" t="s">
        <v>113</v>
      </c>
      <c r="C6" s="31"/>
      <c r="D6" s="32">
        <f>IF(C6=1,7,(IF(C6=2,5,(IF(C6=3,4,(IF(C6=4,3,(IF(C6=5,2,(IF(C6=6,1,(IF(C6=7,0,0)))))))))))))</f>
        <v>0</v>
      </c>
      <c r="E6" s="32">
        <f>IF(C6=1,7,(IF(C6=2,5,(IF(C6=3,4,(IF(C6=4,3,(IF(C6=5,2,(IF(C6=6,1,(IF(C6=7,0,0)))))))))))))</f>
        <v>0</v>
      </c>
      <c r="F6" s="31"/>
      <c r="G6" s="32">
        <f>IF(F6=1,7,(IF(F6=2,5,(IF(F6=3,4,(IF(F6=4,3,(IF(F6=5,2,(IF(F6=6,1,(IF(F6=7,0,0)))))))))))))</f>
        <v>0</v>
      </c>
      <c r="H6" s="33">
        <f>IF(F6=1,7,(IF(F6=2,5,(IF(F6=3,4,(IF(F6=4,3,(IF(F6=5,2,(IF(F6=6,1,(IF(F6=7,0,0)))))))))))))</f>
        <v>0</v>
      </c>
      <c r="I6" s="48">
        <f>D6+G6</f>
        <v>0</v>
      </c>
      <c r="J6" s="31"/>
      <c r="K6" s="32">
        <f>IF(J6=1,7,(IF(J6=2,5,(IF(J6=3,4,(IF(J6=4,3,(IF(J6=5,2,(IF(J6=6,1,(IF(J6=7,0,0)))))))))))))</f>
        <v>0</v>
      </c>
      <c r="L6" s="33">
        <f>IF(J6=1,7,(IF(J6=2,5,(IF(J6=3,4,(IF(J6=4,3,(IF(J6=5,2,(IF(J6=6,1,(IF(J6=7,0,0)))))))))))))</f>
        <v>0</v>
      </c>
      <c r="M6" s="51">
        <f>I6+K6</f>
        <v>0</v>
      </c>
      <c r="N6" s="7">
        <f>(E6*$C$2)+(H6*$F$2)+(L6*$J$2)</f>
        <v>0</v>
      </c>
    </row>
    <row r="7" spans="1:14" s="1" customFormat="1" ht="21.75" customHeight="1" x14ac:dyDescent="0.15">
      <c r="A7" s="90">
        <v>82</v>
      </c>
      <c r="B7" s="41" t="s">
        <v>124</v>
      </c>
      <c r="C7" s="10">
        <v>1</v>
      </c>
      <c r="D7" s="19">
        <f>IF(C7=1,7,(IF(C7=2,5,(IF(C7=3,4,(IF(C7=4,3,(IF(C7=5,2,(IF(C7=6,1,(IF(C7=7,0,0)))))))))))))</f>
        <v>7</v>
      </c>
      <c r="E7" s="19">
        <f>IF(C7=1,7,(IF(C7=2,5,(IF(C7=3,4,(IF(C7=4,3,(IF(C7=5,2,(IF(C7=6,1,(IF(C7=7,0,0)))))))))))))</f>
        <v>7</v>
      </c>
      <c r="F7" s="10"/>
      <c r="G7" s="19">
        <f>IF(F7=1,7,(IF(F7=2,5,(IF(F7=3,4,(IF(F7=4,3,(IF(F7=5,2,(IF(F7=6,1,(IF(F7=7,0,0)))))))))))))</f>
        <v>0</v>
      </c>
      <c r="H7" s="20">
        <f>IF(F7=1,7,(IF(F7=2,5,(IF(F7=3,4,(IF(F7=4,3,(IF(F7=5,2,(IF(F7=6,1,(IF(F7=7,0,0)))))))))))))</f>
        <v>0</v>
      </c>
      <c r="I7" s="49">
        <f>D7+G7</f>
        <v>7</v>
      </c>
      <c r="J7" s="10"/>
      <c r="K7" s="19">
        <f>IF(J7=1,7,(IF(J7=2,5,(IF(J7=3,4,(IF(J7=4,3,(IF(J7=5,2,(IF(J7=6,1,(IF(J7=7,0,0)))))))))))))</f>
        <v>0</v>
      </c>
      <c r="L7" s="20">
        <f>IF(J7=1,7,(IF(J7=2,5,(IF(J7=3,4,(IF(J7=4,3,(IF(J7=5,2,(IF(J7=6,1,(IF(J7=7,0,0)))))))))))))</f>
        <v>0</v>
      </c>
      <c r="M7" s="52">
        <f>I7+K7</f>
        <v>7</v>
      </c>
      <c r="N7" s="8">
        <f>(E7*$C$2)+(H7*$F$2)+(L7*$J$2)</f>
        <v>14</v>
      </c>
    </row>
    <row r="8" spans="1:14" s="1" customFormat="1" ht="21.75" customHeight="1" x14ac:dyDescent="0.15">
      <c r="A8" s="90"/>
      <c r="B8" s="41"/>
      <c r="C8" s="10"/>
      <c r="D8" s="19">
        <f>IF(C8=1,7,(IF(C8=2,5,(IF(C8=3,4,(IF(C8=4,3,(IF(C8=5,2,(IF(C8=6,1,(IF(C8=7,0,0)))))))))))))</f>
        <v>0</v>
      </c>
      <c r="E8" s="19">
        <f>IF(C8=1,7,(IF(C8=2,5,(IF(C8=3,4,(IF(C8=4,3,(IF(C8=5,2,(IF(C8=6,1,(IF(C8=7,0,0)))))))))))))</f>
        <v>0</v>
      </c>
      <c r="F8" s="10"/>
      <c r="G8" s="19">
        <f>IF(F8=1,7,(IF(F8=2,5,(IF(F8=3,4,(IF(F8=4,3,(IF(F8=5,2,(IF(F8=6,1,(IF(F8=7,0,0)))))))))))))</f>
        <v>0</v>
      </c>
      <c r="H8" s="20">
        <f>IF(F8=1,7,(IF(F8=2,5,(IF(F8=3,4,(IF(F8=4,3,(IF(F8=5,2,(IF(F8=6,1,(IF(F8=7,0,0)))))))))))))</f>
        <v>0</v>
      </c>
      <c r="I8" s="49">
        <f>D8+G8</f>
        <v>0</v>
      </c>
      <c r="J8" s="10"/>
      <c r="K8" s="19">
        <f>IF(J8=1,7,(IF(J8=2,5,(IF(J8=3,4,(IF(J8=4,3,(IF(J8=5,2,(IF(J8=6,1,(IF(J8=7,0,0)))))))))))))</f>
        <v>0</v>
      </c>
      <c r="L8" s="20">
        <f>IF(J8=1,7,(IF(J8=2,5,(IF(J8=3,4,(IF(J8=4,3,(IF(J8=5,2,(IF(J8=6,1,(IF(J8=7,0,0)))))))))))))</f>
        <v>0</v>
      </c>
      <c r="M8" s="52">
        <f>I8+K8</f>
        <v>0</v>
      </c>
      <c r="N8" s="8">
        <f>(E8*$C$2)+(H8*$F$2)+(L8*$J$2)</f>
        <v>0</v>
      </c>
    </row>
    <row r="9" spans="1:14" s="1" customFormat="1" ht="21.75" customHeight="1" x14ac:dyDescent="0.15">
      <c r="A9" s="90"/>
      <c r="B9" s="41"/>
      <c r="C9" s="10"/>
      <c r="D9" s="19">
        <f>IF(C9=1,7,(IF(C9=2,5,(IF(C9=3,4,(IF(C9=4,3,(IF(C9=5,2,(IF(C9=6,1,(IF(C9=7,0,0)))))))))))))</f>
        <v>0</v>
      </c>
      <c r="E9" s="19">
        <f>IF(C9=1,7,(IF(C9=2,5,(IF(C9=3,4,(IF(C9=4,3,(IF(C9=5,2,(IF(C9=6,1,(IF(C9=7,0,0)))))))))))))</f>
        <v>0</v>
      </c>
      <c r="F9" s="10"/>
      <c r="G9" s="19">
        <f>IF(F9=1,7,(IF(F9=2,5,(IF(F9=3,4,(IF(F9=4,3,(IF(F9=5,2,(IF(F9=6,1,(IF(F9=7,0,0)))))))))))))</f>
        <v>0</v>
      </c>
      <c r="H9" s="20">
        <f>IF(F9=1,7,(IF(F9=2,5,(IF(F9=3,4,(IF(F9=4,3,(IF(F9=5,2,(IF(F9=6,1,(IF(F9=7,0,0)))))))))))))</f>
        <v>0</v>
      </c>
      <c r="I9" s="49">
        <f>D9+G9</f>
        <v>0</v>
      </c>
      <c r="J9" s="10"/>
      <c r="K9" s="19">
        <f>IF(J9=1,7,(IF(J9=2,5,(IF(J9=3,4,(IF(J9=4,3,(IF(J9=5,2,(IF(J9=6,1,(IF(J9=7,0,0)))))))))))))</f>
        <v>0</v>
      </c>
      <c r="L9" s="20">
        <f>IF(J9=1,7,(IF(J9=2,5,(IF(J9=3,4,(IF(J9=4,3,(IF(J9=5,2,(IF(J9=6,1,(IF(J9=7,0,0)))))))))))))</f>
        <v>0</v>
      </c>
      <c r="M9" s="52">
        <f>I9+K9</f>
        <v>0</v>
      </c>
      <c r="N9" s="8">
        <f>(E9*$C$2)+(H9*$F$2)+(L9*$J$2)</f>
        <v>0</v>
      </c>
    </row>
    <row r="10" spans="1:14" s="1" customFormat="1" ht="21.75" customHeight="1" x14ac:dyDescent="0.15">
      <c r="A10" s="90"/>
      <c r="B10" s="41"/>
      <c r="C10" s="10"/>
      <c r="D10" s="19">
        <f>IF(C10=1,7,(IF(C10=2,5,(IF(C10=3,4,(IF(C10=4,3,(IF(C10=5,2,(IF(C10=6,1,(IF(C10=7,0,0)))))))))))))</f>
        <v>0</v>
      </c>
      <c r="E10" s="19">
        <f>IF(C10=1,7,(IF(C10=2,5,(IF(C10=3,4,(IF(C10=4,3,(IF(C10=5,2,(IF(C10=6,1,(IF(C10=7,0,0)))))))))))))</f>
        <v>0</v>
      </c>
      <c r="F10" s="10"/>
      <c r="G10" s="19">
        <f>IF(F10=1,7,(IF(F10=2,5,(IF(F10=3,4,(IF(F10=4,3,(IF(F10=5,2,(IF(F10=6,1,(IF(F10=7,0,0)))))))))))))</f>
        <v>0</v>
      </c>
      <c r="H10" s="20">
        <f>IF(F10=1,7,(IF(F10=2,5,(IF(F10=3,4,(IF(F10=4,3,(IF(F10=5,2,(IF(F10=6,1,(IF(F10=7,0,0)))))))))))))</f>
        <v>0</v>
      </c>
      <c r="I10" s="49">
        <f>D10+G10</f>
        <v>0</v>
      </c>
      <c r="J10" s="10"/>
      <c r="K10" s="19">
        <f>IF(J10=1,7,(IF(J10=2,5,(IF(J10=3,4,(IF(J10=4,3,(IF(J10=5,2,(IF(J10=6,1,(IF(J10=7,0,0)))))))))))))</f>
        <v>0</v>
      </c>
      <c r="L10" s="20">
        <f>IF(J10=1,7,(IF(J10=2,5,(IF(J10=3,4,(IF(J10=4,3,(IF(J10=5,2,(IF(J10=6,1,(IF(J10=7,0,0)))))))))))))</f>
        <v>0</v>
      </c>
      <c r="M10" s="52">
        <f>I10+K10</f>
        <v>0</v>
      </c>
      <c r="N10" s="8">
        <f>(E10*$C$2)+(H10*$F$2)+(L10*$J$2)</f>
        <v>0</v>
      </c>
    </row>
    <row r="11" spans="1:14" s="1" customFormat="1" ht="21.75" customHeight="1" x14ac:dyDescent="0.15">
      <c r="A11" s="90"/>
      <c r="B11" s="41"/>
      <c r="C11" s="10"/>
      <c r="D11" s="19">
        <f t="shared" ref="D11:D17" si="0">IF(C11=1,7,(IF(C11=2,5,(IF(C11=3,4,(IF(C11=4,3,(IF(C11=5,2,(IF(C11=6,1,(IF(C11=7,0,0)))))))))))))</f>
        <v>0</v>
      </c>
      <c r="E11" s="19">
        <f t="shared" ref="E11:E17" si="1">IF(C11=1,7,(IF(C11=2,5,(IF(C11=3,4,(IF(C11=4,3,(IF(C11=5,2,(IF(C11=6,1,(IF(C11=7,0,0)))))))))))))</f>
        <v>0</v>
      </c>
      <c r="F11" s="10"/>
      <c r="G11" s="19">
        <f t="shared" ref="G11:G17" si="2">IF(F11=1,7,(IF(F11=2,5,(IF(F11=3,4,(IF(F11=4,3,(IF(F11=5,2,(IF(F11=6,1,(IF(F11=7,0,0)))))))))))))</f>
        <v>0</v>
      </c>
      <c r="H11" s="20">
        <f t="shared" ref="H11:H17" si="3">IF(F11=1,7,(IF(F11=2,5,(IF(F11=3,4,(IF(F11=4,3,(IF(F11=5,2,(IF(F11=6,1,(IF(F11=7,0,0)))))))))))))</f>
        <v>0</v>
      </c>
      <c r="I11" s="49">
        <f t="shared" ref="I11:I17" si="4">D11+G11</f>
        <v>0</v>
      </c>
      <c r="J11" s="10"/>
      <c r="K11" s="19">
        <f t="shared" ref="K11:K17" si="5">IF(J11=1,7,(IF(J11=2,5,(IF(J11=3,4,(IF(J11=4,3,(IF(J11=5,2,(IF(J11=6,1,(IF(J11=7,0,0)))))))))))))</f>
        <v>0</v>
      </c>
      <c r="L11" s="20">
        <f t="shared" ref="L11:L17" si="6">IF(J11=1,7,(IF(J11=2,5,(IF(J11=3,4,(IF(J11=4,3,(IF(J11=5,2,(IF(J11=6,1,(IF(J11=7,0,0)))))))))))))</f>
        <v>0</v>
      </c>
      <c r="M11" s="52">
        <f t="shared" ref="M11:M17" si="7">I11+K11</f>
        <v>0</v>
      </c>
      <c r="N11" s="8">
        <f t="shared" ref="N11:N17" si="8">(E11*$C$2)+(H11*$F$2)+(L11*$J$2)</f>
        <v>0</v>
      </c>
    </row>
    <row r="12" spans="1:14" ht="21.75" customHeight="1" x14ac:dyDescent="0.15">
      <c r="A12" s="91"/>
      <c r="B12" s="44"/>
      <c r="C12" s="11"/>
      <c r="D12" s="19">
        <f t="shared" si="0"/>
        <v>0</v>
      </c>
      <c r="E12" s="19">
        <f t="shared" si="1"/>
        <v>0</v>
      </c>
      <c r="F12" s="10"/>
      <c r="G12" s="19">
        <f t="shared" si="2"/>
        <v>0</v>
      </c>
      <c r="H12" s="20">
        <f t="shared" si="3"/>
        <v>0</v>
      </c>
      <c r="I12" s="49">
        <f t="shared" si="4"/>
        <v>0</v>
      </c>
      <c r="J12" s="10"/>
      <c r="K12" s="19">
        <f t="shared" si="5"/>
        <v>0</v>
      </c>
      <c r="L12" s="20">
        <f t="shared" si="6"/>
        <v>0</v>
      </c>
      <c r="M12" s="52">
        <f t="shared" si="7"/>
        <v>0</v>
      </c>
      <c r="N12" s="8">
        <f t="shared" si="8"/>
        <v>0</v>
      </c>
    </row>
    <row r="13" spans="1:14" ht="21.75" customHeight="1" x14ac:dyDescent="0.15">
      <c r="A13" s="91"/>
      <c r="B13" s="44"/>
      <c r="C13" s="11"/>
      <c r="D13" s="19">
        <f t="shared" si="0"/>
        <v>0</v>
      </c>
      <c r="E13" s="19">
        <f t="shared" si="1"/>
        <v>0</v>
      </c>
      <c r="F13" s="10"/>
      <c r="G13" s="19">
        <f t="shared" si="2"/>
        <v>0</v>
      </c>
      <c r="H13" s="20">
        <f t="shared" si="3"/>
        <v>0</v>
      </c>
      <c r="I13" s="49">
        <f t="shared" si="4"/>
        <v>0</v>
      </c>
      <c r="J13" s="10"/>
      <c r="K13" s="19">
        <f t="shared" si="5"/>
        <v>0</v>
      </c>
      <c r="L13" s="20">
        <f t="shared" si="6"/>
        <v>0</v>
      </c>
      <c r="M13" s="52">
        <f t="shared" si="7"/>
        <v>0</v>
      </c>
      <c r="N13" s="8">
        <f t="shared" si="8"/>
        <v>0</v>
      </c>
    </row>
    <row r="14" spans="1:14" s="1" customFormat="1" ht="21.75" customHeight="1" x14ac:dyDescent="0.15">
      <c r="A14" s="90"/>
      <c r="B14" s="41"/>
      <c r="C14" s="10"/>
      <c r="D14" s="19">
        <f t="shared" si="0"/>
        <v>0</v>
      </c>
      <c r="E14" s="19">
        <f t="shared" si="1"/>
        <v>0</v>
      </c>
      <c r="F14" s="10"/>
      <c r="G14" s="19">
        <f t="shared" si="2"/>
        <v>0</v>
      </c>
      <c r="H14" s="20">
        <f t="shared" si="3"/>
        <v>0</v>
      </c>
      <c r="I14" s="49">
        <f t="shared" si="4"/>
        <v>0</v>
      </c>
      <c r="J14" s="10"/>
      <c r="K14" s="19">
        <f t="shared" si="5"/>
        <v>0</v>
      </c>
      <c r="L14" s="20">
        <f t="shared" si="6"/>
        <v>0</v>
      </c>
      <c r="M14" s="52">
        <f t="shared" si="7"/>
        <v>0</v>
      </c>
      <c r="N14" s="8">
        <f t="shared" si="8"/>
        <v>0</v>
      </c>
    </row>
    <row r="15" spans="1:14" ht="21.75" customHeight="1" x14ac:dyDescent="0.15">
      <c r="A15" s="91"/>
      <c r="B15" s="44"/>
      <c r="C15" s="11"/>
      <c r="D15" s="19">
        <f t="shared" si="0"/>
        <v>0</v>
      </c>
      <c r="E15" s="19">
        <f t="shared" si="1"/>
        <v>0</v>
      </c>
      <c r="F15" s="10"/>
      <c r="G15" s="19">
        <f t="shared" si="2"/>
        <v>0</v>
      </c>
      <c r="H15" s="20">
        <f t="shared" si="3"/>
        <v>0</v>
      </c>
      <c r="I15" s="49">
        <f t="shared" si="4"/>
        <v>0</v>
      </c>
      <c r="J15" s="10"/>
      <c r="K15" s="19">
        <f t="shared" si="5"/>
        <v>0</v>
      </c>
      <c r="L15" s="20">
        <f t="shared" si="6"/>
        <v>0</v>
      </c>
      <c r="M15" s="52">
        <f t="shared" si="7"/>
        <v>0</v>
      </c>
      <c r="N15" s="8">
        <f t="shared" si="8"/>
        <v>0</v>
      </c>
    </row>
    <row r="16" spans="1:14" ht="21.75" customHeight="1" x14ac:dyDescent="0.15">
      <c r="A16" s="91"/>
      <c r="B16" s="44"/>
      <c r="C16" s="11"/>
      <c r="D16" s="19">
        <f t="shared" si="0"/>
        <v>0</v>
      </c>
      <c r="E16" s="19">
        <f t="shared" si="1"/>
        <v>0</v>
      </c>
      <c r="F16" s="10"/>
      <c r="G16" s="19">
        <f t="shared" si="2"/>
        <v>0</v>
      </c>
      <c r="H16" s="20">
        <f t="shared" si="3"/>
        <v>0</v>
      </c>
      <c r="I16" s="49">
        <f t="shared" si="4"/>
        <v>0</v>
      </c>
      <c r="J16" s="10"/>
      <c r="K16" s="19">
        <f t="shared" si="5"/>
        <v>0</v>
      </c>
      <c r="L16" s="20">
        <f t="shared" si="6"/>
        <v>0</v>
      </c>
      <c r="M16" s="52">
        <f t="shared" si="7"/>
        <v>0</v>
      </c>
      <c r="N16" s="8">
        <f t="shared" si="8"/>
        <v>0</v>
      </c>
    </row>
    <row r="17" spans="1:14" ht="21.75" customHeight="1" thickBot="1" x14ac:dyDescent="0.2">
      <c r="A17" s="92"/>
      <c r="B17" s="45"/>
      <c r="C17" s="12"/>
      <c r="D17" s="21">
        <f t="shared" si="0"/>
        <v>0</v>
      </c>
      <c r="E17" s="21">
        <f t="shared" si="1"/>
        <v>0</v>
      </c>
      <c r="F17" s="42"/>
      <c r="G17" s="21">
        <f t="shared" si="2"/>
        <v>0</v>
      </c>
      <c r="H17" s="22">
        <f t="shared" si="3"/>
        <v>0</v>
      </c>
      <c r="I17" s="50">
        <f t="shared" si="4"/>
        <v>0</v>
      </c>
      <c r="J17" s="42"/>
      <c r="K17" s="21">
        <f t="shared" si="5"/>
        <v>0</v>
      </c>
      <c r="L17" s="22">
        <f t="shared" si="6"/>
        <v>0</v>
      </c>
      <c r="M17" s="53">
        <f t="shared" si="7"/>
        <v>0</v>
      </c>
      <c r="N17" s="9">
        <f t="shared" si="8"/>
        <v>0</v>
      </c>
    </row>
  </sheetData>
  <mergeCells count="8">
    <mergeCell ref="M3:N4"/>
    <mergeCell ref="C4:E4"/>
    <mergeCell ref="F4:H4"/>
    <mergeCell ref="J4:L4"/>
    <mergeCell ref="C3:E3"/>
    <mergeCell ref="F3:H3"/>
    <mergeCell ref="I3:I5"/>
    <mergeCell ref="J3:L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79" orientation="landscape" horizontalDpi="300" verticalDpi="300"/>
  <headerFooter alignWithMargins="0">
    <oddFooter>&amp;L&amp;F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16"/>
  <sheetViews>
    <sheetView tabSelected="1" zoomScale="125" workbookViewId="0">
      <selection activeCell="J7" sqref="J7"/>
    </sheetView>
  </sheetViews>
  <sheetFormatPr baseColWidth="10" defaultRowHeight="13" x14ac:dyDescent="0.15"/>
  <cols>
    <col min="2" max="2" width="36.33203125" customWidth="1"/>
  </cols>
  <sheetData>
    <row r="1" spans="1:13" ht="21" customHeight="1" x14ac:dyDescent="0.15">
      <c r="A1" s="2" t="s">
        <v>0</v>
      </c>
      <c r="B1" t="s">
        <v>51</v>
      </c>
      <c r="C1" s="37"/>
      <c r="D1" s="37"/>
      <c r="E1" s="37"/>
      <c r="F1" s="30"/>
      <c r="G1" s="37"/>
      <c r="H1" s="37"/>
      <c r="I1" s="37"/>
      <c r="J1" s="81"/>
      <c r="K1" s="37"/>
    </row>
    <row r="2" spans="1:13" ht="21" customHeight="1" x14ac:dyDescent="0.15">
      <c r="A2" s="2"/>
      <c r="B2" s="29" t="s">
        <v>14</v>
      </c>
      <c r="C2" s="78">
        <v>7</v>
      </c>
      <c r="D2" s="81"/>
      <c r="E2" s="81"/>
      <c r="F2" s="78">
        <v>7</v>
      </c>
      <c r="G2" s="81"/>
      <c r="H2" s="81"/>
      <c r="I2" s="81"/>
      <c r="J2" s="78">
        <v>7</v>
      </c>
      <c r="K2" s="37"/>
    </row>
    <row r="3" spans="1:13" ht="21" customHeight="1" thickBot="1" x14ac:dyDescent="0.2">
      <c r="A3" s="99"/>
      <c r="B3" s="174" t="s">
        <v>62</v>
      </c>
      <c r="C3" s="127"/>
      <c r="D3" s="127"/>
      <c r="E3" s="127"/>
      <c r="F3" s="127"/>
      <c r="G3" s="127"/>
      <c r="H3" s="127"/>
      <c r="I3" s="127"/>
      <c r="J3" s="127"/>
      <c r="K3" s="128"/>
      <c r="L3" s="1"/>
    </row>
    <row r="4" spans="1:13" ht="21" customHeight="1" thickBot="1" x14ac:dyDescent="0.2">
      <c r="A4" s="2"/>
      <c r="C4" s="183" t="s">
        <v>2</v>
      </c>
      <c r="D4" s="185"/>
      <c r="E4" s="184"/>
      <c r="F4" s="183" t="s">
        <v>8</v>
      </c>
      <c r="G4" s="185"/>
      <c r="H4" s="185"/>
      <c r="I4" s="194" t="s">
        <v>9</v>
      </c>
      <c r="J4" s="183" t="s">
        <v>10</v>
      </c>
      <c r="K4" s="185"/>
      <c r="L4" s="184"/>
    </row>
    <row r="5" spans="1:13" ht="21" customHeight="1" thickBot="1" x14ac:dyDescent="0.2">
      <c r="A5" s="2"/>
      <c r="C5" s="183" t="s">
        <v>5</v>
      </c>
      <c r="D5" s="185"/>
      <c r="E5" s="184"/>
      <c r="F5" s="183" t="s">
        <v>5</v>
      </c>
      <c r="G5" s="185"/>
      <c r="H5" s="185"/>
      <c r="I5" s="195"/>
      <c r="J5" s="183" t="s">
        <v>5</v>
      </c>
      <c r="K5" s="185"/>
      <c r="L5" s="184"/>
    </row>
    <row r="6" spans="1:13" ht="27" customHeight="1" thickBot="1" x14ac:dyDescent="0.2">
      <c r="A6" s="4" t="s">
        <v>1</v>
      </c>
      <c r="B6" s="4" t="s">
        <v>7</v>
      </c>
      <c r="C6" s="4" t="s">
        <v>3</v>
      </c>
      <c r="D6" s="18" t="s">
        <v>6</v>
      </c>
      <c r="E6" s="18" t="s">
        <v>4</v>
      </c>
      <c r="F6" s="4" t="s">
        <v>3</v>
      </c>
      <c r="G6" s="18" t="s">
        <v>6</v>
      </c>
      <c r="H6" s="18" t="s">
        <v>4</v>
      </c>
      <c r="I6" s="196"/>
      <c r="J6" s="4" t="s">
        <v>3</v>
      </c>
      <c r="K6" s="18" t="s">
        <v>6</v>
      </c>
      <c r="L6" s="18" t="s">
        <v>4</v>
      </c>
    </row>
    <row r="7" spans="1:13" ht="21" customHeight="1" x14ac:dyDescent="0.15">
      <c r="A7" s="11">
        <v>56</v>
      </c>
      <c r="B7" s="44" t="s">
        <v>147</v>
      </c>
      <c r="C7" s="10">
        <v>1</v>
      </c>
      <c r="D7" s="19">
        <f t="shared" ref="D7:D10" si="0">IF(C7=1,7,(IF(C7=2,5,(IF(C7=3,4,(IF(C7=4,3,(IF(C7=5,2,(IF(C7=6,1,(IF(C7=7,0,0)))))))))))))</f>
        <v>7</v>
      </c>
      <c r="E7" s="19">
        <f t="shared" ref="E7:E15" si="1">IF(C7=1,7,(IF(C7=2,5,(IF(C7=3,4,(IF(C7=4,3,(IF(C7=5,2,(IF(C7=6,1,(IF(C7=7,0,0)))))))))))))</f>
        <v>7</v>
      </c>
      <c r="F7" s="41">
        <v>1</v>
      </c>
      <c r="G7" s="19">
        <f t="shared" ref="G7:G10" si="2">IF(F7=1,7,(IF(F7=2,5,(IF(F7=3,4,(IF(F7=4,3,(IF(F7=5,2,(IF(F7=6,1,(IF(F7=7,0,0)))))))))))))</f>
        <v>7</v>
      </c>
      <c r="H7" s="20">
        <f t="shared" ref="H7:H10" si="3">IF(F7=1,7,(IF(F7=2,5,(IF(F7=3,4,(IF(F7=4,3,(IF(F7=5,2,(IF(F7=6,1,(IF(F7=7,0,0)))))))))))))</f>
        <v>7</v>
      </c>
      <c r="I7" s="49">
        <f t="shared" ref="I7:I10" si="4">D7+G7</f>
        <v>14</v>
      </c>
      <c r="J7" s="10"/>
      <c r="K7" s="19">
        <f t="shared" ref="K7:K10" si="5">IF(J7=1,7,(IF(J7=2,5,(IF(J7=3,4,(IF(J7=4,3,(IF(J7=5,2,(IF(J7=6,1,(IF(J7=7,0,0)))))))))))))</f>
        <v>0</v>
      </c>
      <c r="L7" s="20">
        <f t="shared" ref="L7:L10" si="6">IF(J7=1,7,(IF(J7=2,5,(IF(J7=3,4,(IF(J7=4,3,(IF(J7=5,2,(IF(J7=6,1,(IF(J7=7,0,0)))))))))))))</f>
        <v>0</v>
      </c>
      <c r="M7" t="s">
        <v>109</v>
      </c>
    </row>
    <row r="8" spans="1:13" ht="21" customHeight="1" x14ac:dyDescent="0.15">
      <c r="A8" s="11">
        <v>76</v>
      </c>
      <c r="B8" s="44" t="s">
        <v>148</v>
      </c>
      <c r="C8" s="10">
        <v>2</v>
      </c>
      <c r="D8" s="19">
        <f t="shared" si="0"/>
        <v>5</v>
      </c>
      <c r="E8" s="19">
        <f t="shared" si="1"/>
        <v>5</v>
      </c>
      <c r="F8" s="41"/>
      <c r="G8" s="19">
        <f t="shared" si="2"/>
        <v>0</v>
      </c>
      <c r="H8" s="20">
        <f t="shared" si="3"/>
        <v>0</v>
      </c>
      <c r="I8" s="49">
        <f t="shared" si="4"/>
        <v>5</v>
      </c>
      <c r="J8" s="10"/>
      <c r="K8" s="19">
        <f t="shared" si="5"/>
        <v>0</v>
      </c>
      <c r="L8" s="20">
        <f t="shared" si="6"/>
        <v>0</v>
      </c>
    </row>
    <row r="9" spans="1:13" ht="21" customHeight="1" x14ac:dyDescent="0.15">
      <c r="A9" s="10">
        <v>54</v>
      </c>
      <c r="B9" s="41" t="s">
        <v>125</v>
      </c>
      <c r="C9" s="10">
        <v>3</v>
      </c>
      <c r="D9" s="19">
        <f t="shared" si="0"/>
        <v>4</v>
      </c>
      <c r="E9" s="19">
        <f t="shared" si="1"/>
        <v>4</v>
      </c>
      <c r="F9" s="41">
        <v>6</v>
      </c>
      <c r="G9" s="19">
        <f t="shared" si="2"/>
        <v>1</v>
      </c>
      <c r="H9" s="20">
        <f t="shared" si="3"/>
        <v>1</v>
      </c>
      <c r="I9" s="49">
        <f t="shared" si="4"/>
        <v>5</v>
      </c>
      <c r="J9" s="10">
        <v>4</v>
      </c>
      <c r="K9" s="19">
        <f t="shared" si="5"/>
        <v>3</v>
      </c>
      <c r="L9" s="20">
        <f t="shared" si="6"/>
        <v>3</v>
      </c>
    </row>
    <row r="10" spans="1:13" ht="21" customHeight="1" x14ac:dyDescent="0.15">
      <c r="A10" s="10">
        <v>89</v>
      </c>
      <c r="B10" s="41" t="s">
        <v>149</v>
      </c>
      <c r="C10" s="10">
        <v>4</v>
      </c>
      <c r="D10" s="19">
        <f t="shared" si="0"/>
        <v>3</v>
      </c>
      <c r="E10" s="19">
        <f t="shared" si="1"/>
        <v>3</v>
      </c>
      <c r="F10" s="41">
        <v>4</v>
      </c>
      <c r="G10" s="19">
        <f t="shared" si="2"/>
        <v>3</v>
      </c>
      <c r="H10" s="20">
        <f t="shared" si="3"/>
        <v>3</v>
      </c>
      <c r="I10" s="49">
        <f t="shared" si="4"/>
        <v>6</v>
      </c>
      <c r="J10" s="10">
        <v>5</v>
      </c>
      <c r="K10" s="19">
        <f t="shared" si="5"/>
        <v>2</v>
      </c>
      <c r="L10" s="20">
        <f t="shared" si="6"/>
        <v>2</v>
      </c>
    </row>
    <row r="11" spans="1:13" ht="21" customHeight="1" x14ac:dyDescent="0.15">
      <c r="A11" s="11"/>
      <c r="B11" s="44"/>
      <c r="C11" s="10"/>
      <c r="D11" s="19">
        <f>IF(C11=1,7,(IF(C11=2,5,(IF(C11=3,4,(IF(C11=4,3,(IF(C11=5,2,(IF(C11=6,1,(IF(C11=7,0,0)))))))))))))</f>
        <v>0</v>
      </c>
      <c r="E11" s="19">
        <f t="shared" si="1"/>
        <v>0</v>
      </c>
      <c r="F11" s="41"/>
      <c r="G11" s="19">
        <f>IF(F11=1,7,(IF(F11=2,5,(IF(F11=3,4,(IF(F11=4,3,(IF(F11=5,2,(IF(F11=6,1,(IF(F11=7,0,0)))))))))))))</f>
        <v>0</v>
      </c>
      <c r="H11" s="20">
        <f>IF(F11=1,7,(IF(F11=2,5,(IF(F11=3,4,(IF(F11=4,3,(IF(F11=5,2,(IF(F11=6,1,(IF(F11=7,0,0)))))))))))))</f>
        <v>0</v>
      </c>
      <c r="I11" s="49">
        <f>D11+G11</f>
        <v>0</v>
      </c>
      <c r="J11" s="10"/>
      <c r="K11" s="19">
        <f>IF(J11=1,7,(IF(J11=2,5,(IF(J11=3,4,(IF(J11=4,3,(IF(J11=5,2,(IF(J11=6,1,(IF(J11=7,0,0)))))))))))))</f>
        <v>0</v>
      </c>
      <c r="L11" s="20">
        <f>IF(J11=1,7,(IF(J11=2,5,(IF(J11=3,4,(IF(J11=4,3,(IF(J11=5,2,(IF(J11=6,1,(IF(J11=7,0,0)))))))))))))</f>
        <v>0</v>
      </c>
    </row>
    <row r="12" spans="1:13" ht="21" customHeight="1" x14ac:dyDescent="0.15">
      <c r="A12" s="10">
        <v>68</v>
      </c>
      <c r="B12" s="41" t="s">
        <v>150</v>
      </c>
      <c r="C12" s="10"/>
      <c r="D12" s="19">
        <f>IF(C12=1,7,(IF(C12=2,5,(IF(C12=3,4,(IF(C12=4,3,(IF(C12=5,2,(IF(C12=6,1,(IF(C12=7,0,0)))))))))))))</f>
        <v>0</v>
      </c>
      <c r="E12" s="19">
        <f t="shared" si="1"/>
        <v>0</v>
      </c>
      <c r="F12" s="41">
        <v>2</v>
      </c>
      <c r="G12" s="19">
        <f>IF(F12=1,7,(IF(F12=2,5,(IF(F12=3,4,(IF(F12=4,3,(IF(F12=5,2,(IF(F12=6,1,(IF(F12=7,0,0)))))))))))))</f>
        <v>5</v>
      </c>
      <c r="H12" s="20">
        <f>IF(F12=1,7,(IF(F12=2,5,(IF(F12=3,4,(IF(F12=4,3,(IF(F12=5,2,(IF(F12=6,1,(IF(F12=7,0,0)))))))))))))</f>
        <v>5</v>
      </c>
      <c r="I12" s="49">
        <f>D12+G12</f>
        <v>5</v>
      </c>
      <c r="J12" s="10">
        <v>1</v>
      </c>
      <c r="K12" s="19">
        <f>IF(J12=1,7,(IF(J12=2,5,(IF(J12=3,4,(IF(J12=4,3,(IF(J12=5,2,(IF(J12=6,1,(IF(J12=7,0,0)))))))))))))</f>
        <v>7</v>
      </c>
      <c r="L12" s="20">
        <f>IF(J12=1,7,(IF(J12=2,5,(IF(J12=3,4,(IF(J12=4,3,(IF(J12=5,2,(IF(J12=6,1,(IF(J12=7,0,0)))))))))))))</f>
        <v>7</v>
      </c>
    </row>
    <row r="13" spans="1:13" ht="21" customHeight="1" x14ac:dyDescent="0.15">
      <c r="A13" s="11">
        <v>129</v>
      </c>
      <c r="B13" s="44" t="s">
        <v>132</v>
      </c>
      <c r="C13" s="10">
        <v>2</v>
      </c>
      <c r="D13" s="19">
        <f>IF(C13=1,7,(IF(C13=2,5,(IF(C13=3,4,(IF(C13=4,3,(IF(C13=5,2,(IF(C13=6,1,(IF(C13=7,0,0)))))))))))))</f>
        <v>5</v>
      </c>
      <c r="E13" s="19">
        <f t="shared" si="1"/>
        <v>5</v>
      </c>
      <c r="F13" s="41">
        <v>3</v>
      </c>
      <c r="G13" s="19">
        <f>IF(F13=1,7,(IF(F13=2,5,(IF(F13=3,4,(IF(F13=4,3,(IF(F13=5,2,(IF(F13=6,1,(IF(F13=7,0,0)))))))))))))</f>
        <v>4</v>
      </c>
      <c r="H13" s="20">
        <f>IF(F13=1,7,(IF(F13=2,5,(IF(F13=3,4,(IF(F13=4,3,(IF(F13=5,2,(IF(F13=6,1,(IF(F13=7,0,0)))))))))))))</f>
        <v>4</v>
      </c>
      <c r="I13" s="49">
        <f>D13+G13</f>
        <v>9</v>
      </c>
      <c r="J13" s="10">
        <v>2</v>
      </c>
      <c r="K13" s="19">
        <f>IF(J13=1,7,(IF(J13=2,5,(IF(J13=3,4,(IF(J13=4,3,(IF(J13=5,2,(IF(J13=6,1,(IF(J13=7,0,0)))))))))))))</f>
        <v>5</v>
      </c>
      <c r="L13" s="20">
        <f>IF(J13=1,7,(IF(J13=2,5,(IF(J13=3,4,(IF(J13=4,3,(IF(J13=5,2,(IF(J13=6,1,(IF(J13=7,0,0)))))))))))))</f>
        <v>5</v>
      </c>
      <c r="M13" t="s">
        <v>110</v>
      </c>
    </row>
    <row r="14" spans="1:13" ht="21" customHeight="1" x14ac:dyDescent="0.15">
      <c r="A14" s="11">
        <v>45</v>
      </c>
      <c r="B14" s="44" t="s">
        <v>158</v>
      </c>
      <c r="C14" s="10">
        <v>5</v>
      </c>
      <c r="D14" s="19">
        <f>IF(C14=1,7,(IF(C14=2,5,(IF(C14=3,4,(IF(C14=4,3,(IF(C14=5,2,(IF(C14=6,1,(IF(C14=7,0,0)))))))))))))</f>
        <v>2</v>
      </c>
      <c r="E14" s="19">
        <f t="shared" si="1"/>
        <v>2</v>
      </c>
      <c r="F14" s="41">
        <v>5</v>
      </c>
      <c r="G14" s="19">
        <f>IF(F14=1,7,(IF(F14=2,5,(IF(F14=3,4,(IF(F14=4,3,(IF(F14=5,2,(IF(F14=6,1,(IF(F14=7,0,0)))))))))))))</f>
        <v>2</v>
      </c>
      <c r="H14" s="20">
        <f>IF(F14=1,7,(IF(F14=2,5,(IF(F14=3,4,(IF(F14=4,3,(IF(F14=5,2,(IF(F14=6,1,(IF(F14=7,0,0)))))))))))))</f>
        <v>2</v>
      </c>
      <c r="I14" s="49">
        <f>D14+G14</f>
        <v>4</v>
      </c>
      <c r="J14" s="10">
        <v>3</v>
      </c>
      <c r="K14" s="19">
        <f>IF(J14=1,7,(IF(J14=2,5,(IF(J14=3,4,(IF(J14=4,3,(IF(J14=5,2,(IF(J14=6,1,(IF(J14=7,0,0)))))))))))))</f>
        <v>4</v>
      </c>
      <c r="L14" s="20">
        <f>IF(J14=1,7,(IF(J14=2,5,(IF(J14=3,4,(IF(J14=4,3,(IF(J14=5,2,(IF(J14=6,1,(IF(J14=7,0,0)))))))))))))</f>
        <v>4</v>
      </c>
    </row>
    <row r="15" spans="1:13" ht="21" customHeight="1" thickBot="1" x14ac:dyDescent="0.2">
      <c r="A15" s="12">
        <v>59</v>
      </c>
      <c r="B15" s="45"/>
      <c r="C15" s="42"/>
      <c r="D15" s="21">
        <f>IF(C15=1,7,(IF(C15=2,5,(IF(C15=3,4,(IF(C15=4,3,(IF(C15=5,2,(IF(C15=6,1,(IF(C15=7,0,0)))))))))))))</f>
        <v>0</v>
      </c>
      <c r="E15" s="21">
        <f t="shared" si="1"/>
        <v>0</v>
      </c>
      <c r="F15" s="83"/>
      <c r="G15" s="21">
        <f>IF(F15=1,7,(IF(F15=2,5,(IF(F15=3,4,(IF(F15=4,3,(IF(F15=5,2,(IF(F15=6,1,(IF(F15=7,0,0)))))))))))))</f>
        <v>0</v>
      </c>
      <c r="H15" s="22">
        <f>IF(F15=1,7,(IF(F15=2,5,(IF(F15=3,4,(IF(F15=4,3,(IF(F15=5,2,(IF(F15=6,1,(IF(F15=7,0,0)))))))))))))</f>
        <v>0</v>
      </c>
      <c r="I15" s="50">
        <f>D15+G15</f>
        <v>0</v>
      </c>
      <c r="J15" s="42">
        <v>6</v>
      </c>
      <c r="K15" s="21">
        <f>IF(J15=1,7,(IF(J15=2,5,(IF(J15=3,4,(IF(J15=4,3,(IF(J15=5,2,(IF(J15=6,1,(IF(J15=7,0,0)))))))))))))</f>
        <v>1</v>
      </c>
      <c r="L15" s="22">
        <f>IF(J15=1,7,(IF(J15=2,5,(IF(J15=3,4,(IF(J15=4,3,(IF(J15=5,2,(IF(J15=6,1,(IF(J15=7,0,0)))))))))))))</f>
        <v>1</v>
      </c>
    </row>
    <row r="16" spans="1:13" ht="21" customHeight="1" thickBot="1" x14ac:dyDescent="0.2">
      <c r="A16" s="12">
        <v>133</v>
      </c>
      <c r="B16" s="45" t="s">
        <v>159</v>
      </c>
      <c r="C16" s="42"/>
      <c r="D16" s="21">
        <f t="shared" ref="D16" si="7">IF(C16=1,7,(IF(C16=2,5,(IF(C16=3,4,(IF(C16=4,3,(IF(C16=5,2,(IF(C16=6,1,(IF(C16=7,0,0)))))))))))))</f>
        <v>0</v>
      </c>
      <c r="E16" s="21">
        <f t="shared" ref="E16" si="8">IF(C16=1,7,(IF(C16=2,5,(IF(C16=3,4,(IF(C16=4,3,(IF(C16=5,2,(IF(C16=6,1,(IF(C16=7,0,0)))))))))))))</f>
        <v>0</v>
      </c>
      <c r="F16" s="83"/>
      <c r="G16" s="21">
        <f t="shared" ref="G16" si="9">IF(F16=1,7,(IF(F16=2,5,(IF(F16=3,4,(IF(F16=4,3,(IF(F16=5,2,(IF(F16=6,1,(IF(F16=7,0,0)))))))))))))</f>
        <v>0</v>
      </c>
      <c r="H16" s="22">
        <f t="shared" ref="H16" si="10">IF(F16=1,7,(IF(F16=2,5,(IF(F16=3,4,(IF(F16=4,3,(IF(F16=5,2,(IF(F16=6,1,(IF(F16=7,0,0)))))))))))))</f>
        <v>0</v>
      </c>
      <c r="I16" s="50">
        <f t="shared" ref="I16" si="11">D16+G16</f>
        <v>0</v>
      </c>
      <c r="J16" s="42">
        <v>7</v>
      </c>
      <c r="K16" s="21">
        <f t="shared" ref="K16" si="12">IF(J16=1,7,(IF(J16=2,5,(IF(J16=3,4,(IF(J16=4,3,(IF(J16=5,2,(IF(J16=6,1,(IF(J16=7,0,0)))))))))))))</f>
        <v>0</v>
      </c>
      <c r="L16" s="22">
        <f t="shared" ref="L16" si="13">IF(J16=1,7,(IF(J16=2,5,(IF(J16=3,4,(IF(J16=4,3,(IF(J16=5,2,(IF(J16=6,1,(IF(J16=7,0,0)))))))))))))</f>
        <v>0</v>
      </c>
    </row>
  </sheetData>
  <mergeCells count="7">
    <mergeCell ref="C4:E4"/>
    <mergeCell ref="F4:H4"/>
    <mergeCell ref="I4:I6"/>
    <mergeCell ref="J4:L4"/>
    <mergeCell ref="C5:E5"/>
    <mergeCell ref="F5:H5"/>
    <mergeCell ref="J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1"/>
  <sheetViews>
    <sheetView zoomScale="125" workbookViewId="0">
      <selection activeCell="C7" sqref="C7"/>
    </sheetView>
  </sheetViews>
  <sheetFormatPr baseColWidth="10" defaultRowHeight="21.75" customHeight="1" x14ac:dyDescent="0.15"/>
  <cols>
    <col min="1" max="1" width="8.5" style="2" customWidth="1"/>
    <col min="2" max="2" width="36.83203125" customWidth="1"/>
    <col min="3" max="3" width="7.1640625" customWidth="1"/>
    <col min="4" max="4" width="9.5" customWidth="1"/>
    <col min="5" max="5" width="7.1640625" customWidth="1"/>
    <col min="6" max="8" width="9.5" customWidth="1"/>
  </cols>
  <sheetData>
    <row r="1" spans="1:10" ht="21.75" customHeight="1" x14ac:dyDescent="0.15">
      <c r="A1" s="2" t="s">
        <v>0</v>
      </c>
      <c r="B1" t="s">
        <v>33</v>
      </c>
    </row>
    <row r="2" spans="1:10" ht="21.75" customHeight="1" thickBot="1" x14ac:dyDescent="0.2">
      <c r="B2" s="29" t="s">
        <v>14</v>
      </c>
      <c r="C2" s="78">
        <v>3</v>
      </c>
      <c r="E2" s="78"/>
      <c r="G2" s="78"/>
    </row>
    <row r="3" spans="1:10" ht="21.75" customHeight="1" thickBot="1" x14ac:dyDescent="0.2">
      <c r="B3" s="29">
        <v>27</v>
      </c>
      <c r="C3" s="183" t="s">
        <v>2</v>
      </c>
      <c r="D3" s="185"/>
      <c r="E3" s="185" t="s">
        <v>8</v>
      </c>
      <c r="F3" s="185"/>
      <c r="G3" s="185" t="s">
        <v>15</v>
      </c>
      <c r="H3" s="185"/>
      <c r="I3" s="179" t="s">
        <v>11</v>
      </c>
      <c r="J3" s="180"/>
    </row>
    <row r="4" spans="1:10" ht="21.75" customHeight="1" thickBot="1" x14ac:dyDescent="0.2">
      <c r="C4" s="183" t="s">
        <v>5</v>
      </c>
      <c r="D4" s="185"/>
      <c r="E4" s="185" t="s">
        <v>5</v>
      </c>
      <c r="F4" s="185"/>
      <c r="G4" s="185" t="s">
        <v>5</v>
      </c>
      <c r="H4" s="185"/>
      <c r="I4" s="181"/>
      <c r="J4" s="182"/>
    </row>
    <row r="5" spans="1:10" ht="29.25" customHeight="1" thickBot="1" x14ac:dyDescent="0.2">
      <c r="A5" s="38" t="s">
        <v>1</v>
      </c>
      <c r="B5" s="43" t="s">
        <v>7</v>
      </c>
      <c r="C5" s="38" t="s">
        <v>3</v>
      </c>
      <c r="D5" s="46" t="s">
        <v>16</v>
      </c>
      <c r="E5" s="38" t="s">
        <v>3</v>
      </c>
      <c r="F5" s="47" t="s">
        <v>16</v>
      </c>
      <c r="G5" s="38" t="s">
        <v>3</v>
      </c>
      <c r="H5" s="47" t="s">
        <v>16</v>
      </c>
      <c r="I5" s="28" t="s">
        <v>12</v>
      </c>
      <c r="J5" s="28" t="s">
        <v>13</v>
      </c>
    </row>
    <row r="6" spans="1:10" s="1" customFormat="1" ht="21.75" customHeight="1" x14ac:dyDescent="0.15">
      <c r="A6" s="31">
        <v>141</v>
      </c>
      <c r="B6" s="129" t="s">
        <v>99</v>
      </c>
      <c r="C6" s="31">
        <v>1</v>
      </c>
      <c r="D6" s="32">
        <f t="shared" ref="D6:D13" si="0">IF(C6=1,7,(IF(C6=2,5,(IF(C6=3,4,(IF(C6=4,3,(IF(C6=5,2,(IF(C6=6,1,(IF(C6=7,0,0)))))))))))))</f>
        <v>7</v>
      </c>
      <c r="E6" s="43"/>
      <c r="F6" s="33">
        <f t="shared" ref="F6:F17" si="1">IF(E6=1,7,(IF(E6=2,5,(IF(E6=3,4,(IF(E6=4,3,(IF(E6=5,2,(IF(E6=6,1,(IF(E6=7,0,0)))))))))))))</f>
        <v>0</v>
      </c>
      <c r="G6" s="43"/>
      <c r="H6" s="33">
        <f t="shared" ref="H6:H17" si="2">IF(G6=1,7,(IF(G6=2,5,(IF(G6=3,4,(IF(G6=4,3,(IF(G6=5,2,(IF(G6=6,1,(IF(G6=7,0,0)))))))))))))</f>
        <v>0</v>
      </c>
      <c r="I6" s="14">
        <f t="shared" ref="I6:I17" si="3">D6+F6+H6</f>
        <v>7</v>
      </c>
      <c r="J6" s="96">
        <f t="shared" ref="J6:J13" si="4">(D6*$C$2)+(F6*$E$2)+(H6*$G$2)</f>
        <v>21</v>
      </c>
    </row>
    <row r="7" spans="1:10" s="1" customFormat="1" ht="21.75" customHeight="1" x14ac:dyDescent="0.15">
      <c r="A7" s="10">
        <v>99</v>
      </c>
      <c r="B7" s="90" t="s">
        <v>100</v>
      </c>
      <c r="C7" s="10">
        <v>2</v>
      </c>
      <c r="D7" s="19">
        <f t="shared" si="0"/>
        <v>5</v>
      </c>
      <c r="E7" s="10"/>
      <c r="F7" s="20">
        <f t="shared" si="1"/>
        <v>0</v>
      </c>
      <c r="G7" s="10"/>
      <c r="H7" s="19">
        <f t="shared" si="2"/>
        <v>0</v>
      </c>
      <c r="I7" s="14">
        <f t="shared" si="3"/>
        <v>5</v>
      </c>
      <c r="J7" s="96">
        <f t="shared" si="4"/>
        <v>15</v>
      </c>
    </row>
    <row r="8" spans="1:10" s="1" customFormat="1" ht="21.75" customHeight="1" x14ac:dyDescent="0.15">
      <c r="A8" s="11">
        <v>110</v>
      </c>
      <c r="B8" s="91" t="s">
        <v>101</v>
      </c>
      <c r="C8" s="11"/>
      <c r="D8" s="19">
        <f t="shared" si="0"/>
        <v>0</v>
      </c>
      <c r="E8" s="11"/>
      <c r="F8" s="20">
        <f t="shared" si="1"/>
        <v>0</v>
      </c>
      <c r="G8" s="11"/>
      <c r="H8" s="20">
        <f t="shared" si="2"/>
        <v>0</v>
      </c>
      <c r="I8" s="14">
        <f t="shared" si="3"/>
        <v>0</v>
      </c>
      <c r="J8" s="96">
        <f t="shared" si="4"/>
        <v>0</v>
      </c>
    </row>
    <row r="9" spans="1:10" s="1" customFormat="1" ht="21.75" customHeight="1" x14ac:dyDescent="0.15">
      <c r="A9" s="10"/>
      <c r="B9" s="90"/>
      <c r="C9" s="10"/>
      <c r="D9" s="19">
        <f t="shared" si="0"/>
        <v>0</v>
      </c>
      <c r="E9" s="10"/>
      <c r="F9" s="20">
        <f t="shared" si="1"/>
        <v>0</v>
      </c>
      <c r="G9" s="10"/>
      <c r="H9" s="20">
        <f t="shared" si="2"/>
        <v>0</v>
      </c>
      <c r="I9" s="14">
        <f t="shared" si="3"/>
        <v>0</v>
      </c>
      <c r="J9" s="96">
        <f t="shared" si="4"/>
        <v>0</v>
      </c>
    </row>
    <row r="10" spans="1:10" s="1" customFormat="1" ht="21.75" customHeight="1" x14ac:dyDescent="0.15">
      <c r="A10" s="10"/>
      <c r="B10" s="107"/>
      <c r="C10" s="10"/>
      <c r="D10" s="19">
        <f t="shared" si="0"/>
        <v>0</v>
      </c>
      <c r="E10" s="10"/>
      <c r="F10" s="20">
        <f t="shared" si="1"/>
        <v>0</v>
      </c>
      <c r="G10" s="10"/>
      <c r="H10" s="20">
        <f t="shared" si="2"/>
        <v>0</v>
      </c>
      <c r="I10" s="14">
        <f t="shared" si="3"/>
        <v>0</v>
      </c>
      <c r="J10" s="96">
        <f t="shared" si="4"/>
        <v>0</v>
      </c>
    </row>
    <row r="11" spans="1:10" s="1" customFormat="1" ht="21.75" customHeight="1" x14ac:dyDescent="0.15">
      <c r="A11" s="11"/>
      <c r="B11" s="91"/>
      <c r="C11" s="11"/>
      <c r="D11" s="19">
        <f t="shared" si="0"/>
        <v>0</v>
      </c>
      <c r="E11" s="10"/>
      <c r="F11" s="20">
        <f t="shared" si="1"/>
        <v>0</v>
      </c>
      <c r="G11" s="10"/>
      <c r="H11" s="20">
        <f t="shared" si="2"/>
        <v>0</v>
      </c>
      <c r="I11" s="14">
        <f t="shared" si="3"/>
        <v>0</v>
      </c>
      <c r="J11" s="96">
        <f t="shared" si="4"/>
        <v>0</v>
      </c>
    </row>
    <row r="12" spans="1:10" ht="21.75" customHeight="1" x14ac:dyDescent="0.15">
      <c r="A12" s="10"/>
      <c r="B12" s="90"/>
      <c r="C12" s="10"/>
      <c r="D12" s="19">
        <f t="shared" si="0"/>
        <v>0</v>
      </c>
      <c r="E12" s="10"/>
      <c r="F12" s="20">
        <f t="shared" si="1"/>
        <v>0</v>
      </c>
      <c r="G12" s="10"/>
      <c r="H12" s="20">
        <f t="shared" si="2"/>
        <v>0</v>
      </c>
      <c r="I12" s="14">
        <f t="shared" si="3"/>
        <v>0</v>
      </c>
      <c r="J12" s="96">
        <f t="shared" si="4"/>
        <v>0</v>
      </c>
    </row>
    <row r="13" spans="1:10" ht="21.75" customHeight="1" x14ac:dyDescent="0.15">
      <c r="A13" s="10"/>
      <c r="B13" s="90"/>
      <c r="C13" s="10"/>
      <c r="D13" s="19">
        <f t="shared" si="0"/>
        <v>0</v>
      </c>
      <c r="E13" s="10"/>
      <c r="F13" s="20">
        <f t="shared" si="1"/>
        <v>0</v>
      </c>
      <c r="G13" s="10"/>
      <c r="H13" s="20">
        <f t="shared" si="2"/>
        <v>0</v>
      </c>
      <c r="I13" s="14">
        <f t="shared" si="3"/>
        <v>0</v>
      </c>
      <c r="J13" s="96">
        <f t="shared" si="4"/>
        <v>0</v>
      </c>
    </row>
    <row r="14" spans="1:10" s="1" customFormat="1" ht="21.75" customHeight="1" x14ac:dyDescent="0.15">
      <c r="A14" s="10"/>
      <c r="B14" s="10"/>
      <c r="C14" s="10"/>
      <c r="D14" s="19">
        <f>IF(C14=1,7,(IF(C14=2,5,(IF(C14=3,4,(IF(C14=4,3,(IF(C14=5,2,(IF(C14=6,1,(IF(C14=7,0,0)))))))))))))</f>
        <v>0</v>
      </c>
      <c r="E14" s="10"/>
      <c r="F14" s="20">
        <f t="shared" si="1"/>
        <v>0</v>
      </c>
      <c r="G14" s="10"/>
      <c r="H14" s="20">
        <f t="shared" si="2"/>
        <v>0</v>
      </c>
      <c r="I14" s="14">
        <f t="shared" si="3"/>
        <v>0</v>
      </c>
      <c r="J14" s="96">
        <f>(D14*$C$2)+(F14*$E$2)+(H14*$G$2)</f>
        <v>0</v>
      </c>
    </row>
    <row r="15" spans="1:10" ht="21.75" customHeight="1" x14ac:dyDescent="0.15">
      <c r="A15" s="11"/>
      <c r="B15" s="11"/>
      <c r="C15" s="11"/>
      <c r="D15" s="19">
        <f>IF(C15=1,7,(IF(C15=2,5,(IF(C15=3,4,(IF(C15=4,3,(IF(C15=5,2,(IF(C15=6,1,(IF(C15=7,0,0)))))))))))))</f>
        <v>0</v>
      </c>
      <c r="E15" s="11"/>
      <c r="F15" s="20">
        <f t="shared" si="1"/>
        <v>0</v>
      </c>
      <c r="G15" s="11"/>
      <c r="H15" s="20">
        <f t="shared" si="2"/>
        <v>0</v>
      </c>
      <c r="I15" s="14">
        <f t="shared" si="3"/>
        <v>0</v>
      </c>
      <c r="J15" s="96">
        <f>(D15*$C$2)+(F15*$E$2)+(H15*$G$2)</f>
        <v>0</v>
      </c>
    </row>
    <row r="16" spans="1:10" ht="21.75" customHeight="1" x14ac:dyDescent="0.15">
      <c r="A16" s="11"/>
      <c r="B16" s="11"/>
      <c r="C16" s="11"/>
      <c r="D16" s="19">
        <f>IF(C16=1,7,(IF(C16=2,5,(IF(C16=3,4,(IF(C16=4,3,(IF(C16=5,2,(IF(C16=6,1,(IF(C16=7,0,0)))))))))))))</f>
        <v>0</v>
      </c>
      <c r="E16" s="11"/>
      <c r="F16" s="20">
        <f t="shared" si="1"/>
        <v>0</v>
      </c>
      <c r="G16" s="11"/>
      <c r="H16" s="20">
        <f t="shared" si="2"/>
        <v>0</v>
      </c>
      <c r="I16" s="14">
        <f t="shared" si="3"/>
        <v>0</v>
      </c>
      <c r="J16" s="96">
        <f>(D16*$C$2)+(F16*$E$2)+(H16*$G$2)</f>
        <v>0</v>
      </c>
    </row>
    <row r="17" spans="1:10" ht="21.75" customHeight="1" thickBot="1" x14ac:dyDescent="0.2">
      <c r="A17" s="12"/>
      <c r="B17" s="12"/>
      <c r="C17" s="12"/>
      <c r="D17" s="21">
        <f>IF(C17=1,7,(IF(C17=2,5,(IF(C17=3,4,(IF(C17=4,3,(IF(C17=5,2,(IF(C17=6,1,(IF(C17=7,0,0)))))))))))))</f>
        <v>0</v>
      </c>
      <c r="E17" s="12"/>
      <c r="F17" s="22">
        <f t="shared" si="1"/>
        <v>0</v>
      </c>
      <c r="G17" s="12"/>
      <c r="H17" s="22">
        <f t="shared" si="2"/>
        <v>0</v>
      </c>
      <c r="I17" s="15">
        <f t="shared" si="3"/>
        <v>0</v>
      </c>
      <c r="J17" s="98">
        <f>(D17*$C$2)+(F17*$E$2)+(H17*$G$2)</f>
        <v>0</v>
      </c>
    </row>
    <row r="21" spans="1:10" ht="21.75" customHeight="1" x14ac:dyDescent="0.15">
      <c r="B21" s="132"/>
    </row>
  </sheetData>
  <mergeCells count="7">
    <mergeCell ref="I3:J4"/>
    <mergeCell ref="G4:H4"/>
    <mergeCell ref="C4:D4"/>
    <mergeCell ref="E4:F4"/>
    <mergeCell ref="C3:D3"/>
    <mergeCell ref="E3:F3"/>
    <mergeCell ref="G3:H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orientation="landscape" horizontalDpi="300" verticalDpi="300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8"/>
  <sheetViews>
    <sheetView zoomScaleNormal="100" workbookViewId="0">
      <selection activeCell="J15" sqref="A1:J15"/>
    </sheetView>
  </sheetViews>
  <sheetFormatPr baseColWidth="10" defaultRowHeight="21.75" customHeight="1" x14ac:dyDescent="0.15"/>
  <cols>
    <col min="1" max="1" width="8.5" style="2" customWidth="1"/>
    <col min="2" max="2" width="42.5" bestFit="1" customWidth="1"/>
    <col min="3" max="3" width="6" customWidth="1"/>
    <col min="4" max="4" width="10.6640625" customWidth="1"/>
    <col min="5" max="5" width="6" customWidth="1"/>
    <col min="6" max="6" width="11" customWidth="1"/>
    <col min="7" max="7" width="6.1640625" customWidth="1"/>
    <col min="8" max="8" width="10.6640625" customWidth="1"/>
  </cols>
  <sheetData>
    <row r="1" spans="1:10" ht="21.75" customHeight="1" x14ac:dyDescent="0.15">
      <c r="A1" s="2" t="s">
        <v>0</v>
      </c>
      <c r="B1" t="s">
        <v>21</v>
      </c>
      <c r="E1" s="30"/>
    </row>
    <row r="2" spans="1:10" ht="21.75" customHeight="1" thickBot="1" x14ac:dyDescent="0.2">
      <c r="B2" s="29" t="s">
        <v>14</v>
      </c>
      <c r="C2" s="78"/>
      <c r="D2" s="37"/>
      <c r="E2" s="78"/>
      <c r="F2" s="37"/>
      <c r="G2" s="78"/>
    </row>
    <row r="3" spans="1:10" ht="21.75" customHeight="1" thickBot="1" x14ac:dyDescent="0.2">
      <c r="B3" s="29">
        <v>28</v>
      </c>
      <c r="C3" s="183" t="s">
        <v>2</v>
      </c>
      <c r="D3" s="184"/>
      <c r="E3" s="183" t="s">
        <v>8</v>
      </c>
      <c r="F3" s="185"/>
      <c r="G3" s="183" t="s">
        <v>15</v>
      </c>
      <c r="H3" s="184"/>
      <c r="I3" s="179" t="s">
        <v>11</v>
      </c>
      <c r="J3" s="180"/>
    </row>
    <row r="4" spans="1:10" ht="21.75" customHeight="1" thickBot="1" x14ac:dyDescent="0.2">
      <c r="C4" s="183" t="s">
        <v>5</v>
      </c>
      <c r="D4" s="184"/>
      <c r="E4" s="183" t="s">
        <v>5</v>
      </c>
      <c r="F4" s="185"/>
      <c r="G4" s="183" t="s">
        <v>5</v>
      </c>
      <c r="H4" s="184"/>
      <c r="I4" s="181"/>
      <c r="J4" s="182"/>
    </row>
    <row r="5" spans="1:10" ht="29.25" customHeight="1" thickBot="1" x14ac:dyDescent="0.2">
      <c r="A5" s="4" t="s">
        <v>1</v>
      </c>
      <c r="B5" s="3" t="s">
        <v>7</v>
      </c>
      <c r="C5" s="4" t="s">
        <v>3</v>
      </c>
      <c r="D5" s="18" t="s">
        <v>5</v>
      </c>
      <c r="E5" s="4" t="s">
        <v>3</v>
      </c>
      <c r="F5" s="18" t="s">
        <v>5</v>
      </c>
      <c r="G5" s="4" t="s">
        <v>3</v>
      </c>
      <c r="H5" s="18" t="s">
        <v>5</v>
      </c>
      <c r="I5" s="28" t="s">
        <v>12</v>
      </c>
      <c r="J5" s="28" t="s">
        <v>13</v>
      </c>
    </row>
    <row r="6" spans="1:10" ht="21.75" customHeight="1" x14ac:dyDescent="0.15">
      <c r="A6" s="10"/>
      <c r="B6" s="90"/>
      <c r="C6" s="10"/>
      <c r="D6" s="19">
        <f t="shared" ref="D6:D15" si="0">IF(C6=1,7,(IF(C6=2,5,(IF(C6=3,4,(IF(C6=4,3,(IF(C6=5,2,(IF(C6=6,1,(IF(C6=7,0,0)))))))))))))</f>
        <v>0</v>
      </c>
      <c r="E6" s="10"/>
      <c r="F6" s="19">
        <f t="shared" ref="F6:F15" si="1">IF(E6=1,7,(IF(E6=2,5,(IF(E6=3,4,(IF(E6=4,3,(IF(E6=5,2,(IF(E6=6,1,(IF(E6=7,0,0)))))))))))))</f>
        <v>0</v>
      </c>
      <c r="G6" s="10"/>
      <c r="H6" s="20">
        <f t="shared" ref="H6:H15" si="2">IF(G6=1,7,(IF(G6=2,5,(IF(G6=3,4,(IF(G6=4,3,(IF(G6=5,2,(IF(G6=6,1,(IF(G6=7,0,0)))))))))))))</f>
        <v>0</v>
      </c>
      <c r="I6" s="97">
        <f t="shared" ref="I6:I15" si="3">D6+F6+H6</f>
        <v>0</v>
      </c>
      <c r="J6" s="14">
        <f t="shared" ref="J6:J11" si="4">(D6*$C$2)+(F6*$E$2)+(H6*$G$2)</f>
        <v>0</v>
      </c>
    </row>
    <row r="7" spans="1:10" ht="21.75" customHeight="1" x14ac:dyDescent="0.15">
      <c r="A7" s="11"/>
      <c r="B7" s="91"/>
      <c r="C7" s="11"/>
      <c r="D7" s="19">
        <f t="shared" si="0"/>
        <v>0</v>
      </c>
      <c r="E7" s="11"/>
      <c r="F7" s="19">
        <f t="shared" si="1"/>
        <v>0</v>
      </c>
      <c r="G7" s="10"/>
      <c r="H7" s="20">
        <f t="shared" si="2"/>
        <v>0</v>
      </c>
      <c r="I7" s="97">
        <f t="shared" si="3"/>
        <v>0</v>
      </c>
      <c r="J7" s="14">
        <f t="shared" si="4"/>
        <v>0</v>
      </c>
    </row>
    <row r="8" spans="1:10" ht="21.75" customHeight="1" x14ac:dyDescent="0.15">
      <c r="A8" s="10"/>
      <c r="B8" s="91"/>
      <c r="C8" s="10"/>
      <c r="D8" s="19">
        <f t="shared" si="0"/>
        <v>0</v>
      </c>
      <c r="E8" s="11"/>
      <c r="F8" s="19">
        <f t="shared" si="1"/>
        <v>0</v>
      </c>
      <c r="G8" s="10"/>
      <c r="H8" s="20">
        <f t="shared" si="2"/>
        <v>0</v>
      </c>
      <c r="I8" s="97">
        <f t="shared" si="3"/>
        <v>0</v>
      </c>
      <c r="J8" s="14">
        <f t="shared" si="4"/>
        <v>0</v>
      </c>
    </row>
    <row r="9" spans="1:10" ht="21.75" customHeight="1" x14ac:dyDescent="0.15">
      <c r="A9" s="11"/>
      <c r="B9" s="91"/>
      <c r="C9" s="11"/>
      <c r="D9" s="19">
        <f t="shared" si="0"/>
        <v>0</v>
      </c>
      <c r="E9" s="10"/>
      <c r="F9" s="19">
        <f t="shared" si="1"/>
        <v>0</v>
      </c>
      <c r="G9" s="10"/>
      <c r="H9" s="20">
        <f t="shared" si="2"/>
        <v>0</v>
      </c>
      <c r="I9" s="97">
        <f t="shared" si="3"/>
        <v>0</v>
      </c>
      <c r="J9" s="14">
        <f t="shared" si="4"/>
        <v>0</v>
      </c>
    </row>
    <row r="10" spans="1:10" ht="21.75" customHeight="1" x14ac:dyDescent="0.15">
      <c r="A10" s="11"/>
      <c r="B10" s="91"/>
      <c r="C10" s="11"/>
      <c r="D10" s="19">
        <f t="shared" si="0"/>
        <v>0</v>
      </c>
      <c r="E10" s="11"/>
      <c r="F10" s="19">
        <f t="shared" si="1"/>
        <v>0</v>
      </c>
      <c r="G10" s="10"/>
      <c r="H10" s="20">
        <f t="shared" si="2"/>
        <v>0</v>
      </c>
      <c r="I10" s="97">
        <f t="shared" si="3"/>
        <v>0</v>
      </c>
      <c r="J10" s="14">
        <f t="shared" si="4"/>
        <v>0</v>
      </c>
    </row>
    <row r="11" spans="1:10" ht="21.75" customHeight="1" x14ac:dyDescent="0.15">
      <c r="A11" s="10"/>
      <c r="B11" s="90"/>
      <c r="C11" s="10"/>
      <c r="D11" s="19">
        <f t="shared" si="0"/>
        <v>0</v>
      </c>
      <c r="E11" s="11"/>
      <c r="F11" s="19">
        <f t="shared" si="1"/>
        <v>0</v>
      </c>
      <c r="G11" s="10"/>
      <c r="H11" s="20">
        <f t="shared" si="2"/>
        <v>0</v>
      </c>
      <c r="I11" s="97">
        <f t="shared" si="3"/>
        <v>0</v>
      </c>
      <c r="J11" s="14">
        <f t="shared" si="4"/>
        <v>0</v>
      </c>
    </row>
    <row r="12" spans="1:10" ht="21.75" customHeight="1" x14ac:dyDescent="0.15">
      <c r="A12" s="11"/>
      <c r="B12" s="91"/>
      <c r="C12" s="11"/>
      <c r="D12" s="19">
        <f t="shared" si="0"/>
        <v>0</v>
      </c>
      <c r="E12" s="11"/>
      <c r="F12" s="19">
        <f t="shared" si="1"/>
        <v>0</v>
      </c>
      <c r="G12" s="10"/>
      <c r="H12" s="20">
        <f t="shared" si="2"/>
        <v>0</v>
      </c>
      <c r="I12" s="97">
        <f t="shared" si="3"/>
        <v>0</v>
      </c>
      <c r="J12" s="14">
        <f>(D12*$C$2)+(F12*$E$2)+(H12*$G$2)</f>
        <v>0</v>
      </c>
    </row>
    <row r="13" spans="1:10" ht="21.75" customHeight="1" x14ac:dyDescent="0.15">
      <c r="A13" s="10"/>
      <c r="B13" s="90"/>
      <c r="C13" s="11"/>
      <c r="D13" s="19">
        <f t="shared" si="0"/>
        <v>0</v>
      </c>
      <c r="E13" s="11"/>
      <c r="F13" s="19">
        <f t="shared" si="1"/>
        <v>0</v>
      </c>
      <c r="G13" s="10"/>
      <c r="H13" s="20">
        <f t="shared" si="2"/>
        <v>0</v>
      </c>
      <c r="I13" s="97">
        <f t="shared" si="3"/>
        <v>0</v>
      </c>
      <c r="J13" s="14">
        <f>(D13*$C$2)+(F13*$E$2)+(H13*$G$2)</f>
        <v>0</v>
      </c>
    </row>
    <row r="14" spans="1:10" ht="21.75" customHeight="1" x14ac:dyDescent="0.15">
      <c r="A14" s="10"/>
      <c r="B14" s="10"/>
      <c r="C14" s="11"/>
      <c r="D14" s="19">
        <f t="shared" si="0"/>
        <v>0</v>
      </c>
      <c r="E14" s="11"/>
      <c r="F14" s="19">
        <f t="shared" si="1"/>
        <v>0</v>
      </c>
      <c r="G14" s="10"/>
      <c r="H14" s="20">
        <f t="shared" si="2"/>
        <v>0</v>
      </c>
      <c r="I14" s="97">
        <f t="shared" si="3"/>
        <v>0</v>
      </c>
      <c r="J14" s="14">
        <f>(D14*$C$2)+(F14*$E$2)+(H14*$G$2)</f>
        <v>0</v>
      </c>
    </row>
    <row r="15" spans="1:10" ht="21.75" customHeight="1" thickBot="1" x14ac:dyDescent="0.2">
      <c r="A15" s="12"/>
      <c r="B15" s="12"/>
      <c r="C15" s="12"/>
      <c r="D15" s="21">
        <f t="shared" si="0"/>
        <v>0</v>
      </c>
      <c r="E15" s="12"/>
      <c r="F15" s="21">
        <f t="shared" si="1"/>
        <v>0</v>
      </c>
      <c r="G15" s="42"/>
      <c r="H15" s="22">
        <f t="shared" si="2"/>
        <v>0</v>
      </c>
      <c r="I15" s="103">
        <f t="shared" si="3"/>
        <v>0</v>
      </c>
      <c r="J15" s="15">
        <f>(D15*$C$2)+(F15*$E$2)+(H15*$G$2)</f>
        <v>0</v>
      </c>
    </row>
    <row r="18" spans="2:2" ht="21.75" customHeight="1" x14ac:dyDescent="0.15">
      <c r="B18" s="132"/>
    </row>
  </sheetData>
  <mergeCells count="7">
    <mergeCell ref="G3:H3"/>
    <mergeCell ref="I3:J4"/>
    <mergeCell ref="G4:H4"/>
    <mergeCell ref="C4:D4"/>
    <mergeCell ref="E4:F4"/>
    <mergeCell ref="C3:D3"/>
    <mergeCell ref="E3:F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86" orientation="landscape" horizontalDpi="300" verticalDpi="300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FA69-FC84-DA40-AD57-D46DAF0C095C}">
  <dimension ref="A1:J15"/>
  <sheetViews>
    <sheetView zoomScale="157" workbookViewId="0">
      <selection activeCell="J15" sqref="A1:J15"/>
    </sheetView>
  </sheetViews>
  <sheetFormatPr baseColWidth="10" defaultRowHeight="13" x14ac:dyDescent="0.15"/>
  <cols>
    <col min="2" max="2" width="26.33203125" customWidth="1"/>
  </cols>
  <sheetData>
    <row r="1" spans="1:10" x14ac:dyDescent="0.15">
      <c r="A1" s="2" t="s">
        <v>0</v>
      </c>
      <c r="B1" t="s">
        <v>64</v>
      </c>
      <c r="E1" s="30"/>
    </row>
    <row r="2" spans="1:10" ht="14" thickBot="1" x14ac:dyDescent="0.2">
      <c r="A2" s="2"/>
      <c r="B2" s="29" t="s">
        <v>14</v>
      </c>
      <c r="C2" s="78"/>
      <c r="D2" s="37"/>
      <c r="E2" s="78"/>
      <c r="F2" s="37"/>
      <c r="G2" s="78"/>
    </row>
    <row r="3" spans="1:10" ht="14" thickBot="1" x14ac:dyDescent="0.2">
      <c r="A3" s="2"/>
      <c r="B3" s="29">
        <v>29</v>
      </c>
      <c r="C3" s="183" t="s">
        <v>2</v>
      </c>
      <c r="D3" s="184"/>
      <c r="E3" s="183" t="s">
        <v>8</v>
      </c>
      <c r="F3" s="185"/>
      <c r="G3" s="183" t="s">
        <v>15</v>
      </c>
      <c r="H3" s="184"/>
      <c r="I3" s="179" t="s">
        <v>11</v>
      </c>
      <c r="J3" s="180"/>
    </row>
    <row r="4" spans="1:10" ht="14" thickBot="1" x14ac:dyDescent="0.2">
      <c r="A4" s="2"/>
      <c r="C4" s="183" t="s">
        <v>5</v>
      </c>
      <c r="D4" s="184"/>
      <c r="E4" s="183" t="s">
        <v>5</v>
      </c>
      <c r="F4" s="185"/>
      <c r="G4" s="183" t="s">
        <v>5</v>
      </c>
      <c r="H4" s="184"/>
      <c r="I4" s="181"/>
      <c r="J4" s="182"/>
    </row>
    <row r="5" spans="1:10" ht="15" thickBot="1" x14ac:dyDescent="0.2">
      <c r="A5" s="4" t="s">
        <v>1</v>
      </c>
      <c r="B5" s="171" t="s">
        <v>7</v>
      </c>
      <c r="C5" s="4" t="s">
        <v>3</v>
      </c>
      <c r="D5" s="18" t="s">
        <v>5</v>
      </c>
      <c r="E5" s="4" t="s">
        <v>3</v>
      </c>
      <c r="F5" s="18" t="s">
        <v>5</v>
      </c>
      <c r="G5" s="4" t="s">
        <v>3</v>
      </c>
      <c r="H5" s="18" t="s">
        <v>5</v>
      </c>
      <c r="I5" s="28" t="s">
        <v>12</v>
      </c>
      <c r="J5" s="28" t="s">
        <v>13</v>
      </c>
    </row>
    <row r="6" spans="1:10" x14ac:dyDescent="0.15">
      <c r="A6" s="10"/>
      <c r="B6" s="90"/>
      <c r="C6" s="10"/>
      <c r="D6" s="19">
        <f t="shared" ref="D6:D15" si="0">IF(C6=1,7,(IF(C6=2,5,(IF(C6=3,4,(IF(C6=4,3,(IF(C6=5,2,(IF(C6=6,1,(IF(C6=7,0,0)))))))))))))</f>
        <v>0</v>
      </c>
      <c r="E6" s="10"/>
      <c r="F6" s="19">
        <f t="shared" ref="F6:F15" si="1">IF(E6=1,7,(IF(E6=2,5,(IF(E6=3,4,(IF(E6=4,3,(IF(E6=5,2,(IF(E6=6,1,(IF(E6=7,0,0)))))))))))))</f>
        <v>0</v>
      </c>
      <c r="G6" s="10"/>
      <c r="H6" s="20">
        <f t="shared" ref="H6:H15" si="2">IF(G6=1,7,(IF(G6=2,5,(IF(G6=3,4,(IF(G6=4,3,(IF(G6=5,2,(IF(G6=6,1,(IF(G6=7,0,0)))))))))))))</f>
        <v>0</v>
      </c>
      <c r="I6" s="97">
        <f t="shared" ref="I6:I15" si="3">D6+F6+H6</f>
        <v>0</v>
      </c>
      <c r="J6" s="14">
        <f t="shared" ref="J6:J11" si="4">(D6*$C$2)+(F6*$E$2)+(H6*$G$2)</f>
        <v>0</v>
      </c>
    </row>
    <row r="7" spans="1:10" x14ac:dyDescent="0.15">
      <c r="A7" s="11"/>
      <c r="B7" s="91"/>
      <c r="C7" s="11"/>
      <c r="D7" s="19">
        <f t="shared" si="0"/>
        <v>0</v>
      </c>
      <c r="E7" s="11"/>
      <c r="F7" s="19">
        <f t="shared" si="1"/>
        <v>0</v>
      </c>
      <c r="G7" s="10"/>
      <c r="H7" s="20">
        <f t="shared" si="2"/>
        <v>0</v>
      </c>
      <c r="I7" s="97">
        <f t="shared" si="3"/>
        <v>0</v>
      </c>
      <c r="J7" s="14">
        <f t="shared" si="4"/>
        <v>0</v>
      </c>
    </row>
    <row r="8" spans="1:10" x14ac:dyDescent="0.15">
      <c r="A8" s="10"/>
      <c r="B8" s="91"/>
      <c r="C8" s="10"/>
      <c r="D8" s="19">
        <f t="shared" si="0"/>
        <v>0</v>
      </c>
      <c r="E8" s="11"/>
      <c r="F8" s="19">
        <f t="shared" si="1"/>
        <v>0</v>
      </c>
      <c r="G8" s="10"/>
      <c r="H8" s="20">
        <f t="shared" si="2"/>
        <v>0</v>
      </c>
      <c r="I8" s="97">
        <f t="shared" si="3"/>
        <v>0</v>
      </c>
      <c r="J8" s="14">
        <f t="shared" si="4"/>
        <v>0</v>
      </c>
    </row>
    <row r="9" spans="1:10" x14ac:dyDescent="0.15">
      <c r="A9" s="11"/>
      <c r="B9" s="91"/>
      <c r="C9" s="11"/>
      <c r="D9" s="19">
        <f t="shared" si="0"/>
        <v>0</v>
      </c>
      <c r="E9" s="10"/>
      <c r="F9" s="19">
        <f t="shared" si="1"/>
        <v>0</v>
      </c>
      <c r="G9" s="10"/>
      <c r="H9" s="20">
        <f t="shared" si="2"/>
        <v>0</v>
      </c>
      <c r="I9" s="97">
        <f t="shared" si="3"/>
        <v>0</v>
      </c>
      <c r="J9" s="14">
        <f t="shared" si="4"/>
        <v>0</v>
      </c>
    </row>
    <row r="10" spans="1:10" x14ac:dyDescent="0.15">
      <c r="A10" s="11"/>
      <c r="B10" s="91"/>
      <c r="C10" s="11"/>
      <c r="D10" s="19">
        <f t="shared" si="0"/>
        <v>0</v>
      </c>
      <c r="E10" s="11"/>
      <c r="F10" s="19">
        <f t="shared" si="1"/>
        <v>0</v>
      </c>
      <c r="G10" s="10"/>
      <c r="H10" s="20">
        <f t="shared" si="2"/>
        <v>0</v>
      </c>
      <c r="I10" s="97">
        <f t="shared" si="3"/>
        <v>0</v>
      </c>
      <c r="J10" s="14">
        <f t="shared" si="4"/>
        <v>0</v>
      </c>
    </row>
    <row r="11" spans="1:10" x14ac:dyDescent="0.15">
      <c r="A11" s="10"/>
      <c r="B11" s="90"/>
      <c r="C11" s="10"/>
      <c r="D11" s="19">
        <f t="shared" si="0"/>
        <v>0</v>
      </c>
      <c r="E11" s="11"/>
      <c r="F11" s="19">
        <f t="shared" si="1"/>
        <v>0</v>
      </c>
      <c r="G11" s="10"/>
      <c r="H11" s="20">
        <f t="shared" si="2"/>
        <v>0</v>
      </c>
      <c r="I11" s="97">
        <f t="shared" si="3"/>
        <v>0</v>
      </c>
      <c r="J11" s="14">
        <f t="shared" si="4"/>
        <v>0</v>
      </c>
    </row>
    <row r="12" spans="1:10" x14ac:dyDescent="0.15">
      <c r="A12" s="11"/>
      <c r="B12" s="91"/>
      <c r="C12" s="11"/>
      <c r="D12" s="19">
        <f t="shared" si="0"/>
        <v>0</v>
      </c>
      <c r="E12" s="11"/>
      <c r="F12" s="19">
        <f t="shared" si="1"/>
        <v>0</v>
      </c>
      <c r="G12" s="10"/>
      <c r="H12" s="20">
        <f t="shared" si="2"/>
        <v>0</v>
      </c>
      <c r="I12" s="97">
        <f t="shared" si="3"/>
        <v>0</v>
      </c>
      <c r="J12" s="14">
        <f>(D12*$C$2)+(F12*$E$2)+(H12*$G$2)</f>
        <v>0</v>
      </c>
    </row>
    <row r="13" spans="1:10" x14ac:dyDescent="0.15">
      <c r="A13" s="10"/>
      <c r="B13" s="90"/>
      <c r="C13" s="11"/>
      <c r="D13" s="19">
        <f t="shared" si="0"/>
        <v>0</v>
      </c>
      <c r="E13" s="11"/>
      <c r="F13" s="19">
        <f t="shared" si="1"/>
        <v>0</v>
      </c>
      <c r="G13" s="10"/>
      <c r="H13" s="20">
        <f t="shared" si="2"/>
        <v>0</v>
      </c>
      <c r="I13" s="97">
        <f t="shared" si="3"/>
        <v>0</v>
      </c>
      <c r="J13" s="14">
        <f>(D13*$C$2)+(F13*$E$2)+(H13*$G$2)</f>
        <v>0</v>
      </c>
    </row>
    <row r="14" spans="1:10" x14ac:dyDescent="0.15">
      <c r="A14" s="10"/>
      <c r="B14" s="10"/>
      <c r="C14" s="11"/>
      <c r="D14" s="19">
        <f t="shared" si="0"/>
        <v>0</v>
      </c>
      <c r="E14" s="11"/>
      <c r="F14" s="19">
        <f t="shared" si="1"/>
        <v>0</v>
      </c>
      <c r="G14" s="10"/>
      <c r="H14" s="20">
        <f t="shared" si="2"/>
        <v>0</v>
      </c>
      <c r="I14" s="97">
        <f t="shared" si="3"/>
        <v>0</v>
      </c>
      <c r="J14" s="14">
        <f>(D14*$C$2)+(F14*$E$2)+(H14*$G$2)</f>
        <v>0</v>
      </c>
    </row>
    <row r="15" spans="1:10" ht="14" thickBot="1" x14ac:dyDescent="0.2">
      <c r="A15" s="12"/>
      <c r="B15" s="12"/>
      <c r="C15" s="12"/>
      <c r="D15" s="21">
        <f t="shared" si="0"/>
        <v>0</v>
      </c>
      <c r="E15" s="12"/>
      <c r="F15" s="21">
        <f t="shared" si="1"/>
        <v>0</v>
      </c>
      <c r="G15" s="42"/>
      <c r="H15" s="22">
        <f t="shared" si="2"/>
        <v>0</v>
      </c>
      <c r="I15" s="170">
        <f t="shared" si="3"/>
        <v>0</v>
      </c>
      <c r="J15" s="15">
        <f>(D15*$C$2)+(F15*$E$2)+(H15*$G$2)</f>
        <v>0</v>
      </c>
    </row>
  </sheetData>
  <mergeCells count="7">
    <mergeCell ref="C3:D3"/>
    <mergeCell ref="E3:F3"/>
    <mergeCell ref="G3:H3"/>
    <mergeCell ref="I3:J4"/>
    <mergeCell ref="C4:D4"/>
    <mergeCell ref="E4:F4"/>
    <mergeCell ref="G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1"/>
  <sheetViews>
    <sheetView zoomScale="108" zoomScaleNormal="100" workbookViewId="0">
      <selection activeCell="P5" sqref="P5"/>
    </sheetView>
  </sheetViews>
  <sheetFormatPr baseColWidth="10" defaultColWidth="11.5" defaultRowHeight="21.75" customHeight="1" x14ac:dyDescent="0.15"/>
  <cols>
    <col min="1" max="1" width="8.5" style="59" customWidth="1"/>
    <col min="2" max="2" width="37.5" style="60" bestFit="1" customWidth="1"/>
    <col min="3" max="3" width="6" style="60" customWidth="1"/>
    <col min="4" max="4" width="10.6640625" style="60" customWidth="1"/>
    <col min="5" max="5" width="5.83203125" style="60" bestFit="1" customWidth="1"/>
    <col min="6" max="6" width="10.83203125" style="60" customWidth="1"/>
    <col min="7" max="7" width="6.1640625" style="60" customWidth="1"/>
    <col min="8" max="8" width="10.6640625" style="60" customWidth="1"/>
    <col min="9" max="9" width="11.83203125" style="60" bestFit="1" customWidth="1"/>
    <col min="10" max="16384" width="11.5" style="60"/>
  </cols>
  <sheetData>
    <row r="1" spans="1:16" ht="21.75" customHeight="1" x14ac:dyDescent="0.15">
      <c r="A1" s="59" t="s">
        <v>0</v>
      </c>
      <c r="B1" s="60" t="s">
        <v>34</v>
      </c>
      <c r="E1" s="61"/>
    </row>
    <row r="2" spans="1:16" ht="21.75" customHeight="1" thickBot="1" x14ac:dyDescent="0.2">
      <c r="B2" s="62" t="s">
        <v>14</v>
      </c>
      <c r="C2" s="80">
        <v>17</v>
      </c>
      <c r="D2" s="79"/>
      <c r="E2" s="80">
        <v>14</v>
      </c>
      <c r="G2" s="80">
        <v>6</v>
      </c>
      <c r="L2"/>
      <c r="M2" s="124" t="s">
        <v>45</v>
      </c>
      <c r="N2" s="125">
        <v>300</v>
      </c>
      <c r="O2"/>
      <c r="P2"/>
    </row>
    <row r="3" spans="1:16" ht="21.75" customHeight="1" thickBot="1" x14ac:dyDescent="0.2">
      <c r="B3" s="62" t="s">
        <v>65</v>
      </c>
      <c r="C3" s="186" t="s">
        <v>2</v>
      </c>
      <c r="D3" s="187"/>
      <c r="E3" s="186" t="s">
        <v>8</v>
      </c>
      <c r="F3" s="188"/>
      <c r="G3" s="186" t="s">
        <v>15</v>
      </c>
      <c r="H3" s="187"/>
      <c r="I3" s="189" t="s">
        <v>11</v>
      </c>
      <c r="J3" s="190"/>
      <c r="L3"/>
      <c r="M3" t="s">
        <v>44</v>
      </c>
      <c r="N3"/>
      <c r="O3"/>
      <c r="P3"/>
    </row>
    <row r="4" spans="1:16" ht="21.75" customHeight="1" thickBot="1" x14ac:dyDescent="0.2">
      <c r="C4" s="186" t="s">
        <v>5</v>
      </c>
      <c r="D4" s="187"/>
      <c r="E4" s="186" t="s">
        <v>5</v>
      </c>
      <c r="F4" s="188"/>
      <c r="G4" s="186" t="s">
        <v>5</v>
      </c>
      <c r="H4" s="187"/>
      <c r="I4" s="191"/>
      <c r="J4" s="192"/>
      <c r="L4"/>
      <c r="M4"/>
      <c r="N4"/>
      <c r="O4"/>
      <c r="P4"/>
    </row>
    <row r="5" spans="1:16" ht="29.25" customHeight="1" thickBot="1" x14ac:dyDescent="0.2">
      <c r="A5" s="110" t="s">
        <v>1</v>
      </c>
      <c r="B5" s="109" t="s">
        <v>7</v>
      </c>
      <c r="C5" s="110" t="s">
        <v>3</v>
      </c>
      <c r="D5" s="75" t="s">
        <v>5</v>
      </c>
      <c r="E5" s="110" t="s">
        <v>3</v>
      </c>
      <c r="F5" s="75" t="s">
        <v>5</v>
      </c>
      <c r="G5" s="110" t="s">
        <v>3</v>
      </c>
      <c r="H5" s="75" t="s">
        <v>5</v>
      </c>
      <c r="I5" s="63" t="s">
        <v>12</v>
      </c>
      <c r="J5" s="77" t="s">
        <v>13</v>
      </c>
      <c r="L5" t="s">
        <v>47</v>
      </c>
      <c r="M5" s="120">
        <v>0.3</v>
      </c>
      <c r="N5" s="122">
        <f t="shared" ref="N5:N10" si="0">+$N$2*M5</f>
        <v>90</v>
      </c>
      <c r="O5"/>
      <c r="P5" s="2">
        <v>134</v>
      </c>
    </row>
    <row r="6" spans="1:16" ht="21.75" customHeight="1" x14ac:dyDescent="0.2">
      <c r="A6" s="137">
        <v>135</v>
      </c>
      <c r="B6" s="65" t="s">
        <v>102</v>
      </c>
      <c r="C6" s="66"/>
      <c r="D6" s="69">
        <f t="shared" ref="D6:D11" si="1">IF(C6=1,7,(IF(C6=2,5,(IF(C6=3,4,(IF(C6=4,3,(IF(C6=5,2,(IF(C6=6,1,(IF(C6=7,0,0)))))))))))))</f>
        <v>0</v>
      </c>
      <c r="E6" s="73"/>
      <c r="F6" s="69">
        <f t="shared" ref="F6:F11" si="2">IF(E6=1,7,(IF(E6=2,5,(IF(E6=3,4,(IF(E6=4,3,(IF(E6=5,2,(IF(E6=6,1,(IF(E6=7,0,0)))))))))))))</f>
        <v>0</v>
      </c>
      <c r="G6" s="73"/>
      <c r="H6" s="70">
        <f t="shared" ref="H6:H11" si="3">IF(G6=1,7,(IF(G6=2,5,(IF(G6=3,4,(IF(G6=4,3,(IF(G6=5,2,(IF(G6=6,1,(IF(G6=7,0,0)))))))))))))</f>
        <v>0</v>
      </c>
      <c r="I6" s="71">
        <f t="shared" ref="I6:I11" si="4">D6+F6+H6</f>
        <v>0</v>
      </c>
      <c r="J6" s="76">
        <f t="shared" ref="J6:J12" si="5">(D6*$C$2)+(F6*$E$2)+(H6*$G$2)</f>
        <v>0</v>
      </c>
      <c r="L6"/>
      <c r="M6" s="120">
        <v>0.25</v>
      </c>
      <c r="N6" s="122">
        <f t="shared" si="0"/>
        <v>75</v>
      </c>
      <c r="O6"/>
      <c r="P6" s="2">
        <v>95</v>
      </c>
    </row>
    <row r="7" spans="1:16" ht="21.75" customHeight="1" x14ac:dyDescent="0.2">
      <c r="A7" s="138">
        <v>138</v>
      </c>
      <c r="B7" s="68" t="s">
        <v>103</v>
      </c>
      <c r="C7" s="66">
        <v>6</v>
      </c>
      <c r="D7" s="69">
        <f t="shared" si="1"/>
        <v>1</v>
      </c>
      <c r="E7" s="73">
        <v>5</v>
      </c>
      <c r="F7" s="69">
        <f t="shared" si="2"/>
        <v>2</v>
      </c>
      <c r="G7" s="73"/>
      <c r="H7" s="70">
        <f t="shared" si="3"/>
        <v>0</v>
      </c>
      <c r="I7" s="71">
        <f t="shared" si="4"/>
        <v>3</v>
      </c>
      <c r="J7" s="76">
        <f t="shared" si="5"/>
        <v>45</v>
      </c>
      <c r="L7" s="99"/>
      <c r="M7" s="121">
        <v>0.2</v>
      </c>
      <c r="N7" s="122">
        <f t="shared" si="0"/>
        <v>60</v>
      </c>
      <c r="O7" s="1"/>
      <c r="P7" s="99">
        <v>146</v>
      </c>
    </row>
    <row r="8" spans="1:16" ht="21.75" customHeight="1" x14ac:dyDescent="0.2">
      <c r="A8" s="138">
        <v>130</v>
      </c>
      <c r="B8" s="68" t="s">
        <v>80</v>
      </c>
      <c r="C8" s="67"/>
      <c r="D8" s="69">
        <f t="shared" si="1"/>
        <v>0</v>
      </c>
      <c r="E8" s="74"/>
      <c r="F8" s="69">
        <f t="shared" si="2"/>
        <v>0</v>
      </c>
      <c r="G8" s="74"/>
      <c r="H8" s="70">
        <f t="shared" si="3"/>
        <v>0</v>
      </c>
      <c r="I8" s="71">
        <f t="shared" si="4"/>
        <v>0</v>
      </c>
      <c r="J8" s="76">
        <f t="shared" si="5"/>
        <v>0</v>
      </c>
      <c r="L8" s="99"/>
      <c r="M8" s="121">
        <v>0.13</v>
      </c>
      <c r="N8" s="122">
        <f t="shared" si="0"/>
        <v>39</v>
      </c>
      <c r="O8" s="1"/>
      <c r="P8" s="99">
        <v>137</v>
      </c>
    </row>
    <row r="9" spans="1:16" ht="21.75" customHeight="1" x14ac:dyDescent="0.2">
      <c r="A9" s="138">
        <v>137</v>
      </c>
      <c r="B9" s="68" t="s">
        <v>93</v>
      </c>
      <c r="C9" s="67">
        <v>3</v>
      </c>
      <c r="D9" s="69">
        <f t="shared" si="1"/>
        <v>4</v>
      </c>
      <c r="E9" s="74"/>
      <c r="F9" s="69">
        <f t="shared" si="2"/>
        <v>0</v>
      </c>
      <c r="G9" s="74">
        <v>4</v>
      </c>
      <c r="H9" s="70">
        <f t="shared" si="3"/>
        <v>3</v>
      </c>
      <c r="I9" s="71">
        <f t="shared" si="4"/>
        <v>7</v>
      </c>
      <c r="J9" s="76">
        <f t="shared" si="5"/>
        <v>86</v>
      </c>
      <c r="L9" s="99"/>
      <c r="M9" s="121">
        <v>7.0000000000000007E-2</v>
      </c>
      <c r="N9" s="122">
        <f t="shared" si="0"/>
        <v>21.000000000000004</v>
      </c>
      <c r="O9" s="1"/>
      <c r="P9" s="99">
        <v>98</v>
      </c>
    </row>
    <row r="10" spans="1:16" ht="21.75" customHeight="1" x14ac:dyDescent="0.2">
      <c r="A10" s="138">
        <v>136</v>
      </c>
      <c r="B10" s="65" t="s">
        <v>104</v>
      </c>
      <c r="C10" s="67"/>
      <c r="D10" s="69">
        <f t="shared" si="1"/>
        <v>0</v>
      </c>
      <c r="E10" s="74"/>
      <c r="F10" s="69">
        <f t="shared" si="2"/>
        <v>0</v>
      </c>
      <c r="G10" s="74"/>
      <c r="H10" s="70">
        <f t="shared" si="3"/>
        <v>0</v>
      </c>
      <c r="I10" s="71">
        <f t="shared" si="4"/>
        <v>0</v>
      </c>
      <c r="J10" s="76">
        <f t="shared" si="5"/>
        <v>0</v>
      </c>
      <c r="L10" s="99"/>
      <c r="M10" s="121">
        <v>0.05</v>
      </c>
      <c r="N10" s="122">
        <f t="shared" si="0"/>
        <v>15</v>
      </c>
      <c r="O10" s="1"/>
      <c r="P10" s="99">
        <v>61</v>
      </c>
    </row>
    <row r="11" spans="1:16" ht="21.75" customHeight="1" x14ac:dyDescent="0.2">
      <c r="A11" s="138">
        <v>134</v>
      </c>
      <c r="B11" s="68" t="s">
        <v>105</v>
      </c>
      <c r="C11" s="67"/>
      <c r="D11" s="69">
        <f t="shared" si="1"/>
        <v>0</v>
      </c>
      <c r="E11" s="74">
        <v>4</v>
      </c>
      <c r="F11" s="69">
        <f t="shared" si="2"/>
        <v>3</v>
      </c>
      <c r="G11" s="74">
        <v>1</v>
      </c>
      <c r="H11" s="70">
        <f t="shared" si="3"/>
        <v>7</v>
      </c>
      <c r="I11" s="71">
        <f t="shared" si="4"/>
        <v>10</v>
      </c>
      <c r="J11" s="76">
        <f t="shared" si="5"/>
        <v>84</v>
      </c>
      <c r="L11" s="99"/>
      <c r="M11" s="1"/>
      <c r="N11" s="1"/>
      <c r="O11" s="1"/>
      <c r="P11" s="1"/>
    </row>
    <row r="12" spans="1:16" s="64" customFormat="1" ht="21.75" customHeight="1" x14ac:dyDescent="0.2">
      <c r="A12" s="138">
        <v>91</v>
      </c>
      <c r="B12" s="68" t="s">
        <v>112</v>
      </c>
      <c r="C12" s="67"/>
      <c r="D12" s="69">
        <f t="shared" ref="D12:D21" si="6">IF(C12=1,7,(IF(C12=2,5,(IF(C12=3,4,(IF(C12=4,3,(IF(C12=5,2,(IF(C12=6,1,(IF(C12=7,0,0)))))))))))))</f>
        <v>0</v>
      </c>
      <c r="E12" s="74">
        <v>6</v>
      </c>
      <c r="F12" s="69">
        <f t="shared" ref="F12:F21" si="7">IF(E12=1,7,(IF(E12=2,5,(IF(E12=3,4,(IF(E12=4,3,(IF(E12=5,2,(IF(E12=6,1,(IF(E12=7,0,0)))))))))))))</f>
        <v>1</v>
      </c>
      <c r="G12" s="74"/>
      <c r="H12" s="70">
        <f t="shared" ref="H12:H21" si="8">IF(G12=1,7,(IF(G12=2,5,(IF(G12=3,4,(IF(G12=4,3,(IF(G12=5,2,(IF(G12=6,1,(IF(G12=7,0,0)))))))))))))</f>
        <v>0</v>
      </c>
      <c r="I12" s="71">
        <f t="shared" ref="I12:I21" si="9">D12+F12+H12</f>
        <v>1</v>
      </c>
      <c r="J12" s="76">
        <f t="shared" si="5"/>
        <v>14</v>
      </c>
      <c r="L12" s="99"/>
      <c r="M12" s="99" t="s">
        <v>42</v>
      </c>
      <c r="N12" s="123">
        <f>SUM(N5:N11)</f>
        <v>300</v>
      </c>
      <c r="O12" s="1"/>
      <c r="P12" s="1"/>
    </row>
    <row r="13" spans="1:16" ht="21.75" customHeight="1" x14ac:dyDescent="0.2">
      <c r="A13" s="138">
        <v>72</v>
      </c>
      <c r="B13" s="68" t="s">
        <v>120</v>
      </c>
      <c r="C13" s="67"/>
      <c r="D13" s="69">
        <f t="shared" si="6"/>
        <v>0</v>
      </c>
      <c r="E13" s="74"/>
      <c r="F13" s="69">
        <f t="shared" si="7"/>
        <v>0</v>
      </c>
      <c r="G13" s="74"/>
      <c r="H13" s="70">
        <f t="shared" si="8"/>
        <v>0</v>
      </c>
      <c r="I13" s="71">
        <f t="shared" si="9"/>
        <v>0</v>
      </c>
      <c r="J13" s="76">
        <f t="shared" ref="J13:J21" si="10">(D13*$C$2)+(F13*$E$2)+(H13*$G$2)</f>
        <v>0</v>
      </c>
      <c r="L13"/>
      <c r="M13"/>
      <c r="N13"/>
      <c r="O13"/>
      <c r="P13"/>
    </row>
    <row r="14" spans="1:16" ht="21.75" customHeight="1" x14ac:dyDescent="0.2">
      <c r="A14" s="139">
        <v>95</v>
      </c>
      <c r="B14" s="68" t="s">
        <v>81</v>
      </c>
      <c r="C14" s="67">
        <v>1</v>
      </c>
      <c r="D14" s="69">
        <f t="shared" si="6"/>
        <v>7</v>
      </c>
      <c r="E14" s="74">
        <v>1</v>
      </c>
      <c r="F14" s="69">
        <f t="shared" si="7"/>
        <v>7</v>
      </c>
      <c r="G14" s="74">
        <v>2</v>
      </c>
      <c r="H14" s="70">
        <f t="shared" si="8"/>
        <v>5</v>
      </c>
      <c r="I14" s="71">
        <f t="shared" si="9"/>
        <v>19</v>
      </c>
      <c r="J14" s="76">
        <f t="shared" si="10"/>
        <v>247</v>
      </c>
      <c r="K14" s="60" t="s">
        <v>109</v>
      </c>
      <c r="L14"/>
      <c r="M14" s="126" t="s">
        <v>46</v>
      </c>
      <c r="N14" s="126"/>
      <c r="O14" s="126"/>
      <c r="P14" s="126"/>
    </row>
    <row r="15" spans="1:16" ht="21.75" customHeight="1" x14ac:dyDescent="0.2">
      <c r="A15" s="208">
        <v>144</v>
      </c>
      <c r="B15" s="68" t="s">
        <v>121</v>
      </c>
      <c r="C15" s="67">
        <v>2</v>
      </c>
      <c r="D15" s="69">
        <f t="shared" si="6"/>
        <v>5</v>
      </c>
      <c r="E15" s="74"/>
      <c r="F15" s="69">
        <f t="shared" si="7"/>
        <v>0</v>
      </c>
      <c r="G15" s="74"/>
      <c r="H15" s="70">
        <f t="shared" si="8"/>
        <v>0</v>
      </c>
      <c r="I15" s="71">
        <f t="shared" si="9"/>
        <v>5</v>
      </c>
      <c r="J15" s="76">
        <f t="shared" si="10"/>
        <v>85</v>
      </c>
      <c r="L15"/>
      <c r="M15"/>
      <c r="N15"/>
      <c r="O15"/>
      <c r="P15"/>
    </row>
    <row r="16" spans="1:16" s="64" customFormat="1" ht="21.75" customHeight="1" x14ac:dyDescent="0.2">
      <c r="A16" s="208">
        <v>145</v>
      </c>
      <c r="B16" s="68" t="s">
        <v>122</v>
      </c>
      <c r="C16" s="67">
        <v>4</v>
      </c>
      <c r="D16" s="69">
        <f t="shared" si="6"/>
        <v>3</v>
      </c>
      <c r="E16" s="74"/>
      <c r="F16" s="69">
        <f t="shared" si="7"/>
        <v>0</v>
      </c>
      <c r="G16" s="74"/>
      <c r="H16" s="70">
        <f t="shared" si="8"/>
        <v>0</v>
      </c>
      <c r="I16" s="71">
        <f t="shared" si="9"/>
        <v>3</v>
      </c>
      <c r="J16" s="76">
        <f t="shared" si="10"/>
        <v>51</v>
      </c>
    </row>
    <row r="17" spans="1:11" ht="21.75" customHeight="1" x14ac:dyDescent="0.2">
      <c r="A17" s="209">
        <v>53</v>
      </c>
      <c r="B17" s="65" t="s">
        <v>123</v>
      </c>
      <c r="C17" s="66">
        <v>5</v>
      </c>
      <c r="D17" s="69">
        <f t="shared" si="6"/>
        <v>2</v>
      </c>
      <c r="E17" s="73"/>
      <c r="F17" s="69">
        <f t="shared" si="7"/>
        <v>0</v>
      </c>
      <c r="G17" s="73"/>
      <c r="H17" s="70">
        <f t="shared" si="8"/>
        <v>0</v>
      </c>
      <c r="I17" s="71">
        <f t="shared" si="9"/>
        <v>2</v>
      </c>
      <c r="J17" s="76">
        <f t="shared" si="10"/>
        <v>34</v>
      </c>
    </row>
    <row r="18" spans="1:11" ht="21.75" customHeight="1" x14ac:dyDescent="0.15">
      <c r="A18" s="66">
        <v>146</v>
      </c>
      <c r="B18" s="65" t="s">
        <v>133</v>
      </c>
      <c r="C18" s="66"/>
      <c r="D18" s="69">
        <f t="shared" si="6"/>
        <v>0</v>
      </c>
      <c r="E18" s="73">
        <v>2</v>
      </c>
      <c r="F18" s="69">
        <f t="shared" si="7"/>
        <v>5</v>
      </c>
      <c r="G18" s="73">
        <v>3</v>
      </c>
      <c r="H18" s="70">
        <f t="shared" si="8"/>
        <v>4</v>
      </c>
      <c r="I18" s="71">
        <f t="shared" si="9"/>
        <v>9</v>
      </c>
      <c r="J18" s="76">
        <f t="shared" si="10"/>
        <v>94</v>
      </c>
      <c r="K18" s="60" t="s">
        <v>110</v>
      </c>
    </row>
    <row r="19" spans="1:11" s="64" customFormat="1" ht="21.75" customHeight="1" x14ac:dyDescent="0.15">
      <c r="A19" s="66">
        <v>98</v>
      </c>
      <c r="B19" s="65" t="s">
        <v>134</v>
      </c>
      <c r="C19" s="66"/>
      <c r="D19" s="69">
        <f t="shared" si="6"/>
        <v>0</v>
      </c>
      <c r="E19" s="73">
        <v>3</v>
      </c>
      <c r="F19" s="69">
        <f t="shared" si="7"/>
        <v>4</v>
      </c>
      <c r="G19" s="73">
        <v>5</v>
      </c>
      <c r="H19" s="70">
        <f t="shared" si="8"/>
        <v>2</v>
      </c>
      <c r="I19" s="71">
        <f t="shared" si="9"/>
        <v>6</v>
      </c>
      <c r="J19" s="76">
        <f t="shared" si="10"/>
        <v>68</v>
      </c>
    </row>
    <row r="20" spans="1:11" ht="21.75" customHeight="1" x14ac:dyDescent="0.15">
      <c r="A20" s="67">
        <v>61</v>
      </c>
      <c r="B20" s="68" t="s">
        <v>184</v>
      </c>
      <c r="C20" s="67"/>
      <c r="D20" s="69">
        <f t="shared" si="6"/>
        <v>0</v>
      </c>
      <c r="E20" s="74"/>
      <c r="F20" s="69">
        <f t="shared" si="7"/>
        <v>0</v>
      </c>
      <c r="G20" s="74">
        <v>6</v>
      </c>
      <c r="H20" s="70">
        <f t="shared" si="8"/>
        <v>1</v>
      </c>
      <c r="I20" s="71">
        <f t="shared" si="9"/>
        <v>1</v>
      </c>
      <c r="J20" s="76">
        <f t="shared" si="10"/>
        <v>6</v>
      </c>
    </row>
    <row r="21" spans="1:11" ht="21.75" customHeight="1" thickBot="1" x14ac:dyDescent="0.2">
      <c r="A21" s="113"/>
      <c r="B21" s="114"/>
      <c r="C21" s="113"/>
      <c r="D21" s="115">
        <f t="shared" si="6"/>
        <v>0</v>
      </c>
      <c r="E21" s="116"/>
      <c r="F21" s="115">
        <f t="shared" si="7"/>
        <v>0</v>
      </c>
      <c r="G21" s="116"/>
      <c r="H21" s="117">
        <f t="shared" si="8"/>
        <v>0</v>
      </c>
      <c r="I21" s="118">
        <f t="shared" si="9"/>
        <v>0</v>
      </c>
      <c r="J21" s="119">
        <f t="shared" si="10"/>
        <v>0</v>
      </c>
    </row>
    <row r="23" spans="1:11" ht="21.75" customHeight="1" x14ac:dyDescent="0.2">
      <c r="B23" s="167"/>
      <c r="C23" s="167"/>
      <c r="D23" s="167"/>
      <c r="E23" s="167"/>
      <c r="F23" s="167"/>
      <c r="G23" s="167"/>
    </row>
    <row r="24" spans="1:11" ht="21.75" customHeight="1" x14ac:dyDescent="0.2">
      <c r="B24" s="135"/>
      <c r="C24" s="135"/>
      <c r="D24" s="135"/>
      <c r="E24" s="135"/>
      <c r="F24" s="135"/>
      <c r="G24" s="135"/>
    </row>
    <row r="25" spans="1:11" ht="21.75" customHeight="1" x14ac:dyDescent="0.2">
      <c r="B25" s="135"/>
      <c r="C25" s="135"/>
      <c r="D25" s="135"/>
      <c r="E25" s="135"/>
      <c r="F25" s="135"/>
      <c r="G25" s="135"/>
    </row>
    <row r="26" spans="1:11" ht="21.75" customHeight="1" x14ac:dyDescent="0.2">
      <c r="B26" s="135"/>
      <c r="C26" s="135"/>
      <c r="D26" s="135"/>
      <c r="E26" s="135"/>
      <c r="F26" s="135"/>
      <c r="G26" s="135"/>
    </row>
    <row r="27" spans="1:11" ht="21.75" customHeight="1" x14ac:dyDescent="0.2">
      <c r="B27" s="135"/>
      <c r="C27" s="135"/>
      <c r="D27" s="135"/>
      <c r="E27" s="135"/>
      <c r="F27" s="135"/>
      <c r="G27" s="135"/>
    </row>
    <row r="28" spans="1:11" ht="21.75" customHeight="1" x14ac:dyDescent="0.2">
      <c r="B28" s="135"/>
      <c r="C28" s="135"/>
      <c r="D28" s="135"/>
      <c r="E28" s="135"/>
      <c r="F28" s="135"/>
      <c r="G28" s="135"/>
    </row>
    <row r="29" spans="1:11" ht="21.75" customHeight="1" x14ac:dyDescent="0.2">
      <c r="B29" s="135"/>
      <c r="C29" s="135"/>
      <c r="D29" s="135"/>
      <c r="E29" s="135"/>
      <c r="F29" s="135"/>
      <c r="G29" s="135"/>
    </row>
    <row r="30" spans="1:11" ht="21.75" customHeight="1" x14ac:dyDescent="0.2">
      <c r="B30" s="135"/>
      <c r="C30" s="135"/>
      <c r="D30" s="135"/>
      <c r="E30" s="135"/>
      <c r="F30" s="135"/>
      <c r="G30" s="135"/>
    </row>
    <row r="31" spans="1:11" ht="21.75" customHeight="1" x14ac:dyDescent="0.2">
      <c r="B31" s="136"/>
      <c r="C31" s="136"/>
      <c r="D31" s="136"/>
      <c r="E31" s="136"/>
      <c r="F31" s="136"/>
      <c r="G31" s="136"/>
    </row>
  </sheetData>
  <sheetProtection insertRows="0"/>
  <mergeCells count="7">
    <mergeCell ref="C3:D3"/>
    <mergeCell ref="E3:F3"/>
    <mergeCell ref="G3:H3"/>
    <mergeCell ref="I3:J4"/>
    <mergeCell ref="C4:D4"/>
    <mergeCell ref="E4:F4"/>
    <mergeCell ref="G4:H4"/>
  </mergeCells>
  <printOptions horizontalCentered="1" gridLines="1"/>
  <pageMargins left="0.78740157480314965" right="0.78740157480314965" top="0.98425196850393704" bottom="0.98425196850393704" header="0.51181102362204722" footer="0.51181102362204722"/>
  <pageSetup scale="60" orientation="landscape" horizontalDpi="4294967294" verticalDpi="300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4"/>
  <sheetViews>
    <sheetView zoomScale="108" zoomScaleNormal="100" workbookViewId="0">
      <selection activeCell="B12" sqref="B12"/>
    </sheetView>
  </sheetViews>
  <sheetFormatPr baseColWidth="10" defaultColWidth="11.5" defaultRowHeight="21.75" customHeight="1" x14ac:dyDescent="0.15"/>
  <cols>
    <col min="1" max="1" width="8.5" style="59" customWidth="1"/>
    <col min="2" max="2" width="37.5" style="60" bestFit="1" customWidth="1"/>
    <col min="3" max="3" width="6" style="60" customWidth="1"/>
    <col min="4" max="4" width="10.6640625" style="60" customWidth="1"/>
    <col min="5" max="5" width="6" style="60" customWidth="1"/>
    <col min="6" max="6" width="10.83203125" style="60" customWidth="1"/>
    <col min="7" max="7" width="6.1640625" style="60" customWidth="1"/>
    <col min="8" max="8" width="10.6640625" style="60" customWidth="1"/>
    <col min="9" max="16384" width="11.5" style="60"/>
  </cols>
  <sheetData>
    <row r="1" spans="1:16" ht="21.75" customHeight="1" x14ac:dyDescent="0.15">
      <c r="A1" s="59" t="s">
        <v>0</v>
      </c>
      <c r="B1" s="60" t="s">
        <v>22</v>
      </c>
      <c r="E1" s="61"/>
    </row>
    <row r="2" spans="1:16" ht="21.75" customHeight="1" thickBot="1" x14ac:dyDescent="0.2">
      <c r="B2" s="62" t="s">
        <v>14</v>
      </c>
      <c r="C2" s="80">
        <v>13</v>
      </c>
      <c r="D2" s="79"/>
      <c r="E2" s="80">
        <v>12</v>
      </c>
      <c r="G2" s="80">
        <v>8</v>
      </c>
      <c r="L2"/>
      <c r="M2" s="124" t="s">
        <v>45</v>
      </c>
      <c r="N2" s="125">
        <v>300</v>
      </c>
      <c r="O2"/>
      <c r="P2"/>
    </row>
    <row r="3" spans="1:16" ht="21.75" customHeight="1" thickBot="1" x14ac:dyDescent="0.2">
      <c r="B3" s="62" t="s">
        <v>66</v>
      </c>
      <c r="C3" s="186" t="s">
        <v>2</v>
      </c>
      <c r="D3" s="187"/>
      <c r="E3" s="186" t="s">
        <v>8</v>
      </c>
      <c r="F3" s="188"/>
      <c r="G3" s="186" t="s">
        <v>15</v>
      </c>
      <c r="H3" s="187"/>
      <c r="I3" s="189" t="s">
        <v>11</v>
      </c>
      <c r="J3" s="190"/>
      <c r="L3"/>
      <c r="M3" t="s">
        <v>44</v>
      </c>
      <c r="N3"/>
      <c r="O3"/>
      <c r="P3"/>
    </row>
    <row r="4" spans="1:16" ht="21.75" customHeight="1" thickBot="1" x14ac:dyDescent="0.2">
      <c r="C4" s="186" t="s">
        <v>5</v>
      </c>
      <c r="D4" s="187"/>
      <c r="E4" s="186" t="s">
        <v>5</v>
      </c>
      <c r="F4" s="188"/>
      <c r="G4" s="186" t="s">
        <v>5</v>
      </c>
      <c r="H4" s="187"/>
      <c r="I4" s="191"/>
      <c r="J4" s="192"/>
      <c r="L4"/>
      <c r="M4"/>
      <c r="N4"/>
      <c r="O4"/>
      <c r="P4"/>
    </row>
    <row r="5" spans="1:16" ht="29.25" customHeight="1" thickBot="1" x14ac:dyDescent="0.2">
      <c r="A5" s="110" t="s">
        <v>1</v>
      </c>
      <c r="B5" s="109" t="s">
        <v>7</v>
      </c>
      <c r="C5" s="110" t="s">
        <v>3</v>
      </c>
      <c r="D5" s="75" t="s">
        <v>5</v>
      </c>
      <c r="E5" s="110" t="s">
        <v>3</v>
      </c>
      <c r="F5" s="75" t="s">
        <v>5</v>
      </c>
      <c r="G5" s="110" t="s">
        <v>3</v>
      </c>
      <c r="H5" s="75" t="s">
        <v>5</v>
      </c>
      <c r="I5" s="63" t="s">
        <v>12</v>
      </c>
      <c r="J5" s="77" t="s">
        <v>13</v>
      </c>
      <c r="L5" t="s">
        <v>47</v>
      </c>
      <c r="M5" s="120">
        <v>0.3</v>
      </c>
      <c r="N5" s="122">
        <f t="shared" ref="N5:N10" si="0">+$N$2*M5</f>
        <v>90</v>
      </c>
      <c r="O5"/>
      <c r="P5" s="59">
        <v>97</v>
      </c>
    </row>
    <row r="6" spans="1:16" ht="21.75" customHeight="1" x14ac:dyDescent="0.15">
      <c r="A6" s="67">
        <v>55</v>
      </c>
      <c r="B6" s="68" t="s">
        <v>136</v>
      </c>
      <c r="C6" s="67"/>
      <c r="D6" s="69">
        <f t="shared" ref="D6:D19" si="1">IF(C6=1,7,(IF(C6=2,5,(IF(C6=3,4,(IF(C6=4,3,(IF(C6=5,2,(IF(C6=6,1,(IF(C6=7,0,0)))))))))))))</f>
        <v>0</v>
      </c>
      <c r="E6" s="74"/>
      <c r="F6" s="69">
        <f t="shared" ref="F6:F19" si="2">IF(E6=1,7,(IF(E6=2,5,(IF(E6=3,4,(IF(E6=4,3,(IF(E6=5,2,(IF(E6=6,1,(IF(E6=7,0,0)))))))))))))</f>
        <v>0</v>
      </c>
      <c r="G6" s="59"/>
      <c r="H6" s="70">
        <f>IF(G9=1,7,(IF(G9=2,5,(IF(G9=3,4,(IF(G9=4,3,(IF(G9=5,2,(IF(G9=6,1,(IF(G9=7,0,0)))))))))))))</f>
        <v>0</v>
      </c>
      <c r="I6" s="71">
        <f t="shared" ref="I6:I19" si="3">D6+F6+H6</f>
        <v>0</v>
      </c>
      <c r="J6" s="76">
        <f t="shared" ref="J6:J13" si="4">(D6*$C$2)+(F6*$E$2)+(H6*$G$2)</f>
        <v>0</v>
      </c>
      <c r="L6"/>
      <c r="M6" s="120">
        <v>0.25</v>
      </c>
      <c r="N6" s="122">
        <f t="shared" si="0"/>
        <v>75</v>
      </c>
      <c r="O6"/>
      <c r="P6" s="2">
        <v>83</v>
      </c>
    </row>
    <row r="7" spans="1:16" ht="21.75" customHeight="1" x14ac:dyDescent="0.15">
      <c r="A7" s="66">
        <v>57</v>
      </c>
      <c r="B7" s="65" t="s">
        <v>137</v>
      </c>
      <c r="C7" s="66">
        <v>5</v>
      </c>
      <c r="D7" s="69">
        <f t="shared" si="1"/>
        <v>2</v>
      </c>
      <c r="E7" s="73">
        <v>5</v>
      </c>
      <c r="F7" s="69">
        <f t="shared" si="2"/>
        <v>2</v>
      </c>
      <c r="G7" s="73"/>
      <c r="H7" s="70">
        <f t="shared" ref="H7:H19" si="5">IF(G7=1,7,(IF(G7=2,5,(IF(G7=3,4,(IF(G7=4,3,(IF(G7=5,2,(IF(G7=6,1,(IF(G7=7,0,0)))))))))))))</f>
        <v>0</v>
      </c>
      <c r="I7" s="71">
        <f t="shared" si="3"/>
        <v>4</v>
      </c>
      <c r="J7" s="76">
        <f t="shared" si="4"/>
        <v>50</v>
      </c>
      <c r="L7" s="99"/>
      <c r="M7" s="121">
        <v>0.2</v>
      </c>
      <c r="N7" s="122">
        <f t="shared" si="0"/>
        <v>60</v>
      </c>
      <c r="O7" s="1"/>
      <c r="P7" s="99">
        <v>74</v>
      </c>
    </row>
    <row r="8" spans="1:16" ht="21.75" customHeight="1" x14ac:dyDescent="0.15">
      <c r="A8" s="66">
        <v>83</v>
      </c>
      <c r="B8" s="65" t="s">
        <v>138</v>
      </c>
      <c r="C8" s="66">
        <v>3</v>
      </c>
      <c r="D8" s="69">
        <f t="shared" si="1"/>
        <v>4</v>
      </c>
      <c r="E8" s="73">
        <v>3</v>
      </c>
      <c r="F8" s="69">
        <f t="shared" si="2"/>
        <v>4</v>
      </c>
      <c r="G8" s="73">
        <v>2</v>
      </c>
      <c r="H8" s="70">
        <f t="shared" si="5"/>
        <v>5</v>
      </c>
      <c r="I8" s="71">
        <f t="shared" si="3"/>
        <v>13</v>
      </c>
      <c r="J8" s="76">
        <f t="shared" si="4"/>
        <v>140</v>
      </c>
      <c r="K8" s="60" t="s">
        <v>110</v>
      </c>
      <c r="L8" s="99"/>
      <c r="M8" s="121">
        <v>0.13</v>
      </c>
      <c r="N8" s="122">
        <f t="shared" si="0"/>
        <v>39</v>
      </c>
      <c r="O8" s="1"/>
      <c r="P8" s="99">
        <v>84</v>
      </c>
    </row>
    <row r="9" spans="1:16" ht="21.75" customHeight="1" x14ac:dyDescent="0.15">
      <c r="A9" s="67">
        <v>85</v>
      </c>
      <c r="B9" s="68" t="s">
        <v>198</v>
      </c>
      <c r="C9" s="67"/>
      <c r="D9" s="69">
        <f t="shared" si="1"/>
        <v>0</v>
      </c>
      <c r="E9" s="74"/>
      <c r="F9" s="69">
        <f t="shared" si="2"/>
        <v>0</v>
      </c>
      <c r="G9" s="74"/>
      <c r="H9" s="70">
        <f t="shared" si="5"/>
        <v>0</v>
      </c>
      <c r="I9" s="71">
        <f t="shared" si="3"/>
        <v>0</v>
      </c>
      <c r="J9" s="76">
        <f t="shared" si="4"/>
        <v>0</v>
      </c>
      <c r="L9" s="99"/>
      <c r="M9" s="121">
        <v>7.0000000000000007E-2</v>
      </c>
      <c r="N9" s="122">
        <f t="shared" si="0"/>
        <v>21.000000000000004</v>
      </c>
      <c r="O9" s="1"/>
      <c r="P9" s="99">
        <v>112</v>
      </c>
    </row>
    <row r="10" spans="1:16" s="64" customFormat="1" ht="21.75" customHeight="1" x14ac:dyDescent="0.15">
      <c r="A10" s="67">
        <v>94</v>
      </c>
      <c r="B10" s="68" t="s">
        <v>140</v>
      </c>
      <c r="C10" s="67"/>
      <c r="D10" s="69">
        <f t="shared" si="1"/>
        <v>0</v>
      </c>
      <c r="E10" s="74"/>
      <c r="F10" s="69">
        <f t="shared" si="2"/>
        <v>0</v>
      </c>
      <c r="G10" s="74"/>
      <c r="H10" s="70">
        <f t="shared" si="5"/>
        <v>0</v>
      </c>
      <c r="I10" s="71">
        <f t="shared" si="3"/>
        <v>0</v>
      </c>
      <c r="J10" s="76">
        <f t="shared" si="4"/>
        <v>0</v>
      </c>
      <c r="L10" s="99"/>
      <c r="M10" s="121">
        <v>0.05</v>
      </c>
      <c r="N10" s="122">
        <f t="shared" si="0"/>
        <v>15</v>
      </c>
      <c r="O10" s="1"/>
      <c r="P10" s="99">
        <v>81</v>
      </c>
    </row>
    <row r="11" spans="1:16" ht="21.75" customHeight="1" x14ac:dyDescent="0.15">
      <c r="A11" s="67">
        <v>112</v>
      </c>
      <c r="B11" s="68" t="s">
        <v>141</v>
      </c>
      <c r="C11" s="67"/>
      <c r="D11" s="69">
        <f t="shared" si="1"/>
        <v>0</v>
      </c>
      <c r="E11" s="74">
        <v>4</v>
      </c>
      <c r="F11" s="69">
        <f t="shared" si="2"/>
        <v>3</v>
      </c>
      <c r="G11" s="74">
        <v>5</v>
      </c>
      <c r="H11" s="70">
        <f t="shared" si="5"/>
        <v>2</v>
      </c>
      <c r="I11" s="71">
        <f t="shared" si="3"/>
        <v>5</v>
      </c>
      <c r="J11" s="76">
        <f t="shared" si="4"/>
        <v>52</v>
      </c>
      <c r="L11" s="99"/>
      <c r="M11" s="1"/>
      <c r="N11" s="1"/>
      <c r="O11" s="1"/>
      <c r="P11" s="1"/>
    </row>
    <row r="12" spans="1:16" ht="21.75" customHeight="1" x14ac:dyDescent="0.15">
      <c r="A12" s="67">
        <v>97</v>
      </c>
      <c r="B12" s="68" t="s">
        <v>142</v>
      </c>
      <c r="C12" s="67">
        <v>1</v>
      </c>
      <c r="D12" s="69">
        <f t="shared" si="1"/>
        <v>7</v>
      </c>
      <c r="E12" s="74"/>
      <c r="F12" s="69">
        <f t="shared" si="2"/>
        <v>0</v>
      </c>
      <c r="G12" s="74">
        <v>1</v>
      </c>
      <c r="H12" s="70">
        <f t="shared" si="5"/>
        <v>7</v>
      </c>
      <c r="I12" s="71">
        <f t="shared" si="3"/>
        <v>14</v>
      </c>
      <c r="J12" s="76">
        <f t="shared" si="4"/>
        <v>147</v>
      </c>
      <c r="K12" s="60" t="s">
        <v>109</v>
      </c>
      <c r="L12" s="99"/>
      <c r="M12" s="99" t="s">
        <v>42</v>
      </c>
      <c r="N12" s="123">
        <f>SUM(N5:N11)</f>
        <v>300</v>
      </c>
      <c r="O12" s="1"/>
      <c r="P12" s="1"/>
    </row>
    <row r="13" spans="1:16" ht="21.75" customHeight="1" x14ac:dyDescent="0.15">
      <c r="A13" s="67">
        <v>90</v>
      </c>
      <c r="B13" s="68" t="s">
        <v>143</v>
      </c>
      <c r="C13" s="67"/>
      <c r="D13" s="69">
        <f t="shared" si="1"/>
        <v>0</v>
      </c>
      <c r="E13" s="74"/>
      <c r="F13" s="69">
        <f t="shared" si="2"/>
        <v>0</v>
      </c>
      <c r="G13" s="74"/>
      <c r="H13" s="70">
        <f t="shared" si="5"/>
        <v>0</v>
      </c>
      <c r="I13" s="71">
        <f t="shared" si="3"/>
        <v>0</v>
      </c>
      <c r="J13" s="76">
        <f t="shared" si="4"/>
        <v>0</v>
      </c>
      <c r="L13"/>
      <c r="M13"/>
      <c r="N13"/>
      <c r="O13"/>
      <c r="P13"/>
    </row>
    <row r="14" spans="1:16" s="64" customFormat="1" ht="21.75" customHeight="1" x14ac:dyDescent="0.15">
      <c r="A14" s="67">
        <v>47</v>
      </c>
      <c r="B14" s="68" t="s">
        <v>146</v>
      </c>
      <c r="C14" s="67">
        <v>2</v>
      </c>
      <c r="D14" s="69">
        <f t="shared" si="1"/>
        <v>5</v>
      </c>
      <c r="E14" s="74">
        <v>1</v>
      </c>
      <c r="F14" s="69">
        <f t="shared" si="2"/>
        <v>7</v>
      </c>
      <c r="G14" s="74"/>
      <c r="H14" s="70">
        <f t="shared" si="5"/>
        <v>0</v>
      </c>
      <c r="I14" s="71">
        <f t="shared" si="3"/>
        <v>12</v>
      </c>
      <c r="J14" s="76">
        <f t="shared" ref="J14:J19" si="6">(D14*$C$2)+(F14*$E$2)+(H14*$G$2)</f>
        <v>149</v>
      </c>
      <c r="L14"/>
      <c r="M14" s="126" t="s">
        <v>46</v>
      </c>
      <c r="N14" s="126"/>
      <c r="O14" s="126"/>
      <c r="P14" s="126"/>
    </row>
    <row r="15" spans="1:16" ht="21.75" customHeight="1" x14ac:dyDescent="0.15">
      <c r="A15" s="66">
        <v>84</v>
      </c>
      <c r="B15" s="65" t="s">
        <v>144</v>
      </c>
      <c r="C15" s="66">
        <v>4</v>
      </c>
      <c r="D15" s="69">
        <f t="shared" si="1"/>
        <v>3</v>
      </c>
      <c r="E15" s="73">
        <v>2</v>
      </c>
      <c r="F15" s="69">
        <f t="shared" si="2"/>
        <v>5</v>
      </c>
      <c r="G15" s="73"/>
      <c r="H15" s="70">
        <f t="shared" si="5"/>
        <v>0</v>
      </c>
      <c r="I15" s="71">
        <f t="shared" si="3"/>
        <v>8</v>
      </c>
      <c r="J15" s="76">
        <f t="shared" si="6"/>
        <v>99</v>
      </c>
      <c r="L15"/>
      <c r="M15"/>
      <c r="N15"/>
      <c r="O15"/>
      <c r="P15"/>
    </row>
    <row r="16" spans="1:16" ht="21.75" customHeight="1" x14ac:dyDescent="0.15">
      <c r="A16" s="66">
        <v>74</v>
      </c>
      <c r="B16" s="65" t="s">
        <v>145</v>
      </c>
      <c r="C16" s="66">
        <v>6</v>
      </c>
      <c r="D16" s="69">
        <f t="shared" si="1"/>
        <v>1</v>
      </c>
      <c r="E16" s="73"/>
      <c r="F16" s="69">
        <f t="shared" si="2"/>
        <v>0</v>
      </c>
      <c r="G16" s="73">
        <v>3</v>
      </c>
      <c r="H16" s="70">
        <f t="shared" si="5"/>
        <v>4</v>
      </c>
      <c r="I16" s="71">
        <f t="shared" si="3"/>
        <v>5</v>
      </c>
      <c r="J16" s="76">
        <f t="shared" si="6"/>
        <v>45</v>
      </c>
    </row>
    <row r="17" spans="1:10" s="64" customFormat="1" ht="21.75" customHeight="1" x14ac:dyDescent="0.15">
      <c r="A17" s="66"/>
      <c r="B17" s="65"/>
      <c r="C17" s="66"/>
      <c r="D17" s="69">
        <f t="shared" si="1"/>
        <v>0</v>
      </c>
      <c r="E17" s="73"/>
      <c r="F17" s="69">
        <f t="shared" si="2"/>
        <v>0</v>
      </c>
      <c r="G17" s="73"/>
      <c r="H17" s="70">
        <f t="shared" si="5"/>
        <v>0</v>
      </c>
      <c r="I17" s="71">
        <f t="shared" si="3"/>
        <v>0</v>
      </c>
      <c r="J17" s="76">
        <f t="shared" si="6"/>
        <v>0</v>
      </c>
    </row>
    <row r="18" spans="1:10" ht="21.75" customHeight="1" x14ac:dyDescent="0.15">
      <c r="A18" s="67">
        <v>99</v>
      </c>
      <c r="B18" s="68" t="s">
        <v>151</v>
      </c>
      <c r="C18" s="67"/>
      <c r="D18" s="69">
        <f t="shared" si="1"/>
        <v>0</v>
      </c>
      <c r="E18" s="74">
        <v>6</v>
      </c>
      <c r="F18" s="69">
        <f t="shared" si="2"/>
        <v>1</v>
      </c>
      <c r="G18" s="74"/>
      <c r="H18" s="70">
        <f t="shared" si="5"/>
        <v>0</v>
      </c>
      <c r="I18" s="71">
        <f t="shared" si="3"/>
        <v>1</v>
      </c>
      <c r="J18" s="76">
        <f t="shared" si="6"/>
        <v>12</v>
      </c>
    </row>
    <row r="19" spans="1:10" ht="21.75" customHeight="1" thickBot="1" x14ac:dyDescent="0.2">
      <c r="A19" s="113">
        <v>146</v>
      </c>
      <c r="B19" s="114"/>
      <c r="C19" s="113"/>
      <c r="D19" s="115">
        <f t="shared" si="1"/>
        <v>0</v>
      </c>
      <c r="E19" s="116"/>
      <c r="F19" s="115">
        <f t="shared" si="2"/>
        <v>0</v>
      </c>
      <c r="G19" s="116"/>
      <c r="H19" s="117">
        <f t="shared" si="5"/>
        <v>0</v>
      </c>
      <c r="I19" s="118">
        <f t="shared" si="3"/>
        <v>0</v>
      </c>
      <c r="J19" s="119">
        <f t="shared" si="6"/>
        <v>0</v>
      </c>
    </row>
    <row r="20" spans="1:10" ht="21.75" customHeight="1" thickBot="1" x14ac:dyDescent="0.2">
      <c r="A20" s="113">
        <v>84</v>
      </c>
      <c r="B20" s="114"/>
      <c r="C20" s="113"/>
      <c r="D20" s="115">
        <f t="shared" ref="D20:D24" si="7">IF(C20=1,7,(IF(C20=2,5,(IF(C20=3,4,(IF(C20=4,3,(IF(C20=5,2,(IF(C20=6,1,(IF(C20=7,0,0)))))))))))))</f>
        <v>0</v>
      </c>
      <c r="E20" s="116"/>
      <c r="F20" s="115">
        <f t="shared" ref="F20:F24" si="8">IF(E20=1,7,(IF(E20=2,5,(IF(E20=3,4,(IF(E20=4,3,(IF(E20=5,2,(IF(E20=6,1,(IF(E20=7,0,0)))))))))))))</f>
        <v>0</v>
      </c>
      <c r="G20" s="116">
        <v>4</v>
      </c>
      <c r="H20" s="117">
        <f t="shared" ref="H20:H24" si="9">IF(G20=1,7,(IF(G20=2,5,(IF(G20=3,4,(IF(G20=4,3,(IF(G20=5,2,(IF(G20=6,1,(IF(G20=7,0,0)))))))))))))</f>
        <v>3</v>
      </c>
      <c r="I20" s="118">
        <f t="shared" ref="I20:I24" si="10">D20+F20+H20</f>
        <v>3</v>
      </c>
      <c r="J20" s="119">
        <f t="shared" ref="J20:J24" si="11">(D20*$C$2)+(F20*$E$2)+(H20*$G$2)</f>
        <v>24</v>
      </c>
    </row>
    <row r="21" spans="1:10" ht="21.75" customHeight="1" thickBot="1" x14ac:dyDescent="0.2">
      <c r="A21" s="113">
        <v>81</v>
      </c>
      <c r="B21" s="114" t="s">
        <v>161</v>
      </c>
      <c r="C21" s="113"/>
      <c r="D21" s="115">
        <f t="shared" si="7"/>
        <v>0</v>
      </c>
      <c r="E21" s="116"/>
      <c r="F21" s="115">
        <f t="shared" si="8"/>
        <v>0</v>
      </c>
      <c r="G21" s="116">
        <v>6</v>
      </c>
      <c r="H21" s="117">
        <f t="shared" si="9"/>
        <v>1</v>
      </c>
      <c r="I21" s="118">
        <f t="shared" si="10"/>
        <v>1</v>
      </c>
      <c r="J21" s="119">
        <f t="shared" si="11"/>
        <v>8</v>
      </c>
    </row>
    <row r="22" spans="1:10" ht="21.75" customHeight="1" thickBot="1" x14ac:dyDescent="0.2">
      <c r="A22" s="113"/>
      <c r="B22" s="114"/>
      <c r="C22" s="113"/>
      <c r="D22" s="115">
        <f t="shared" si="7"/>
        <v>0</v>
      </c>
      <c r="E22" s="116"/>
      <c r="F22" s="115">
        <f t="shared" si="8"/>
        <v>0</v>
      </c>
      <c r="G22" s="116"/>
      <c r="H22" s="117">
        <f t="shared" si="9"/>
        <v>0</v>
      </c>
      <c r="I22" s="118">
        <f t="shared" si="10"/>
        <v>0</v>
      </c>
      <c r="J22" s="119">
        <f t="shared" si="11"/>
        <v>0</v>
      </c>
    </row>
    <row r="23" spans="1:10" ht="21.75" customHeight="1" thickBot="1" x14ac:dyDescent="0.2">
      <c r="A23" s="113"/>
      <c r="B23" s="114"/>
      <c r="C23" s="113"/>
      <c r="D23" s="115">
        <f t="shared" si="7"/>
        <v>0</v>
      </c>
      <c r="E23" s="116"/>
      <c r="F23" s="115">
        <f t="shared" si="8"/>
        <v>0</v>
      </c>
      <c r="G23" s="116"/>
      <c r="H23" s="117">
        <f t="shared" si="9"/>
        <v>0</v>
      </c>
      <c r="I23" s="118">
        <f t="shared" si="10"/>
        <v>0</v>
      </c>
      <c r="J23" s="119">
        <f t="shared" si="11"/>
        <v>0</v>
      </c>
    </row>
    <row r="24" spans="1:10" ht="21.75" customHeight="1" thickBot="1" x14ac:dyDescent="0.2">
      <c r="A24" s="113"/>
      <c r="B24" s="114"/>
      <c r="C24" s="113"/>
      <c r="D24" s="115">
        <f t="shared" si="7"/>
        <v>0</v>
      </c>
      <c r="E24" s="116"/>
      <c r="F24" s="115">
        <f t="shared" si="8"/>
        <v>0</v>
      </c>
      <c r="G24" s="116"/>
      <c r="H24" s="117">
        <f t="shared" si="9"/>
        <v>0</v>
      </c>
      <c r="I24" s="118">
        <f t="shared" si="10"/>
        <v>0</v>
      </c>
      <c r="J24" s="119">
        <f t="shared" si="11"/>
        <v>0</v>
      </c>
    </row>
  </sheetData>
  <sheetProtection insertRows="0"/>
  <mergeCells count="7">
    <mergeCell ref="I3:J4"/>
    <mergeCell ref="C4:D4"/>
    <mergeCell ref="E4:F4"/>
    <mergeCell ref="G4:H4"/>
    <mergeCell ref="C3:D3"/>
    <mergeCell ref="E3:F3"/>
    <mergeCell ref="G3:H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60" orientation="landscape" horizontalDpi="4294967294" verticalDpi="300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0"/>
  <sheetViews>
    <sheetView zoomScale="125" zoomScaleNormal="100" workbookViewId="0">
      <selection activeCell="C10" sqref="C10"/>
    </sheetView>
  </sheetViews>
  <sheetFormatPr baseColWidth="10" defaultRowHeight="21.75" customHeight="1" x14ac:dyDescent="0.15"/>
  <cols>
    <col min="1" max="1" width="8.5" style="2" customWidth="1"/>
    <col min="2" max="2" width="40.33203125" bestFit="1" customWidth="1"/>
    <col min="3" max="3" width="6" customWidth="1"/>
    <col min="4" max="4" width="10.6640625" customWidth="1"/>
    <col min="5" max="5" width="6" customWidth="1"/>
    <col min="6" max="6" width="11" customWidth="1"/>
    <col min="7" max="7" width="6" customWidth="1"/>
    <col min="8" max="8" width="10.6640625" customWidth="1"/>
    <col min="9" max="9" width="11.83203125" customWidth="1"/>
    <col min="15" max="15" width="2.5" customWidth="1"/>
  </cols>
  <sheetData>
    <row r="1" spans="1:16" ht="21.75" customHeight="1" x14ac:dyDescent="0.15">
      <c r="A1" s="2" t="s">
        <v>0</v>
      </c>
      <c r="B1" t="s">
        <v>32</v>
      </c>
      <c r="E1" s="30"/>
    </row>
    <row r="2" spans="1:16" ht="21.75" customHeight="1" thickBot="1" x14ac:dyDescent="0.2">
      <c r="B2" s="29" t="s">
        <v>14</v>
      </c>
      <c r="C2" s="78">
        <v>2</v>
      </c>
      <c r="D2" s="37"/>
      <c r="E2" s="78">
        <v>3</v>
      </c>
      <c r="F2" s="37"/>
      <c r="G2" s="78"/>
      <c r="M2" s="124" t="s">
        <v>45</v>
      </c>
      <c r="N2" s="125"/>
    </row>
    <row r="3" spans="1:16" ht="21.75" customHeight="1" thickBot="1" x14ac:dyDescent="0.2">
      <c r="B3" s="29" t="s">
        <v>67</v>
      </c>
      <c r="C3" s="183" t="s">
        <v>2</v>
      </c>
      <c r="D3" s="184"/>
      <c r="E3" s="183" t="s">
        <v>8</v>
      </c>
      <c r="F3" s="185"/>
      <c r="G3" s="183" t="s">
        <v>15</v>
      </c>
      <c r="H3" s="184"/>
      <c r="I3" s="179" t="s">
        <v>11</v>
      </c>
      <c r="J3" s="180"/>
      <c r="M3" t="s">
        <v>44</v>
      </c>
    </row>
    <row r="4" spans="1:16" ht="21.75" customHeight="1" thickBot="1" x14ac:dyDescent="0.2">
      <c r="C4" s="183" t="s">
        <v>5</v>
      </c>
      <c r="D4" s="184"/>
      <c r="E4" s="183" t="s">
        <v>5</v>
      </c>
      <c r="F4" s="185"/>
      <c r="G4" s="183" t="s">
        <v>5</v>
      </c>
      <c r="H4" s="184"/>
      <c r="I4" s="181"/>
      <c r="J4" s="193"/>
      <c r="P4" t="s">
        <v>188</v>
      </c>
    </row>
    <row r="5" spans="1:16" ht="29.25" customHeight="1" thickBot="1" x14ac:dyDescent="0.2">
      <c r="A5" s="4" t="s">
        <v>1</v>
      </c>
      <c r="B5" s="3" t="s">
        <v>7</v>
      </c>
      <c r="C5" s="4" t="s">
        <v>3</v>
      </c>
      <c r="D5" s="18" t="s">
        <v>17</v>
      </c>
      <c r="E5" s="4" t="s">
        <v>3</v>
      </c>
      <c r="F5" s="18" t="s">
        <v>17</v>
      </c>
      <c r="G5" s="4" t="s">
        <v>3</v>
      </c>
      <c r="H5" s="18" t="s">
        <v>17</v>
      </c>
      <c r="I5" s="28" t="s">
        <v>12</v>
      </c>
      <c r="J5" s="101" t="s">
        <v>18</v>
      </c>
      <c r="L5" t="s">
        <v>47</v>
      </c>
      <c r="M5" s="120">
        <v>0.3</v>
      </c>
      <c r="N5" s="122">
        <f t="shared" ref="N5:N10" si="0">+$N$2*M5</f>
        <v>0</v>
      </c>
      <c r="P5" t="s">
        <v>43</v>
      </c>
    </row>
    <row r="6" spans="1:16" s="1" customFormat="1" ht="21.75" customHeight="1" x14ac:dyDescent="0.15">
      <c r="A6" s="25">
        <v>87</v>
      </c>
      <c r="B6" s="104" t="s">
        <v>152</v>
      </c>
      <c r="C6" s="10"/>
      <c r="D6" s="20">
        <f t="shared" ref="D6:D11" si="1">IF(C6=1,7,(IF(C6=2,5,(IF(C6=3,4,(IF(C6=4,3,(IF(C6=5,2,(IF(C6=6,1,(IF(C6=7,0,0)))))))))))))</f>
        <v>0</v>
      </c>
      <c r="E6" s="10">
        <v>2</v>
      </c>
      <c r="F6" s="20">
        <f t="shared" ref="F6:F11" si="2">IF(E6=1,7,(IF(E6=2,5,(IF(E6=3,4,(IF(E6=4,3,(IF(E6=5,2,(IF(E6=6,1,(IF(E6=7,0,0)))))))))))))</f>
        <v>5</v>
      </c>
      <c r="G6" s="10"/>
      <c r="H6" s="20">
        <f t="shared" ref="H6:H11" si="3">IF(G6=1,7,(IF(G6=2,5,(IF(G6=3,4,(IF(G6=4,3,(IF(G6=5,2,(IF(G6=6,1,(IF(G6=7,0,0)))))))))))))</f>
        <v>0</v>
      </c>
      <c r="I6" s="97">
        <f t="shared" ref="I6:I11" si="4">D6+F6+H6</f>
        <v>5</v>
      </c>
      <c r="J6" s="14">
        <f t="shared" ref="J6:J11" si="5">(D6*$C$2)+(F6*$E$2)+(H6*$G$2)</f>
        <v>15</v>
      </c>
      <c r="L6"/>
      <c r="M6" s="120">
        <v>0.25</v>
      </c>
      <c r="N6" s="122">
        <f t="shared" si="0"/>
        <v>0</v>
      </c>
      <c r="O6"/>
      <c r="P6" s="2">
        <v>2</v>
      </c>
    </row>
    <row r="7" spans="1:16" s="1" customFormat="1" ht="21.75" customHeight="1" x14ac:dyDescent="0.15">
      <c r="A7" s="26">
        <v>88</v>
      </c>
      <c r="B7" s="105" t="s">
        <v>153</v>
      </c>
      <c r="C7" s="11"/>
      <c r="D7" s="20">
        <f t="shared" si="1"/>
        <v>0</v>
      </c>
      <c r="E7" s="11">
        <v>3</v>
      </c>
      <c r="F7" s="20">
        <f t="shared" si="2"/>
        <v>4</v>
      </c>
      <c r="G7" s="11"/>
      <c r="H7" s="20">
        <f t="shared" si="3"/>
        <v>0</v>
      </c>
      <c r="I7" s="97">
        <f t="shared" si="4"/>
        <v>4</v>
      </c>
      <c r="J7" s="14">
        <f t="shared" si="5"/>
        <v>12</v>
      </c>
      <c r="L7" s="99"/>
      <c r="M7" s="121">
        <v>0.2</v>
      </c>
      <c r="N7" s="122">
        <f t="shared" si="0"/>
        <v>0</v>
      </c>
      <c r="P7" s="99">
        <v>3</v>
      </c>
    </row>
    <row r="8" spans="1:16" s="1" customFormat="1" ht="21.75" customHeight="1" x14ac:dyDescent="0.15">
      <c r="A8" s="25">
        <v>103</v>
      </c>
      <c r="B8" s="104" t="s">
        <v>154</v>
      </c>
      <c r="C8" s="10"/>
      <c r="D8" s="20">
        <f t="shared" si="1"/>
        <v>0</v>
      </c>
      <c r="E8" s="10"/>
      <c r="F8" s="20">
        <f t="shared" si="2"/>
        <v>0</v>
      </c>
      <c r="G8" s="10"/>
      <c r="H8" s="20">
        <f t="shared" si="3"/>
        <v>0</v>
      </c>
      <c r="I8" s="97">
        <f t="shared" si="4"/>
        <v>0</v>
      </c>
      <c r="J8" s="14">
        <f t="shared" si="5"/>
        <v>0</v>
      </c>
      <c r="L8" s="99"/>
      <c r="M8" s="121">
        <v>0.13</v>
      </c>
      <c r="N8" s="122">
        <f t="shared" si="0"/>
        <v>0</v>
      </c>
      <c r="P8" s="99">
        <v>4</v>
      </c>
    </row>
    <row r="9" spans="1:16" s="1" customFormat="1" ht="21.75" customHeight="1" x14ac:dyDescent="0.15">
      <c r="A9" s="26">
        <v>104</v>
      </c>
      <c r="B9" s="104" t="s">
        <v>155</v>
      </c>
      <c r="C9" s="11"/>
      <c r="D9" s="20">
        <f t="shared" si="1"/>
        <v>0</v>
      </c>
      <c r="E9" s="11">
        <v>1</v>
      </c>
      <c r="F9" s="20">
        <f t="shared" si="2"/>
        <v>7</v>
      </c>
      <c r="G9" s="11"/>
      <c r="H9" s="20">
        <f t="shared" si="3"/>
        <v>0</v>
      </c>
      <c r="I9" s="97">
        <f t="shared" si="4"/>
        <v>7</v>
      </c>
      <c r="J9" s="14">
        <f t="shared" si="5"/>
        <v>21</v>
      </c>
      <c r="L9" s="99"/>
      <c r="M9" s="121">
        <v>7.0000000000000007E-2</v>
      </c>
      <c r="N9" s="122">
        <f t="shared" si="0"/>
        <v>0</v>
      </c>
      <c r="P9" s="99">
        <v>5</v>
      </c>
    </row>
    <row r="10" spans="1:16" s="1" customFormat="1" ht="21.75" customHeight="1" x14ac:dyDescent="0.15">
      <c r="A10" s="25">
        <v>50</v>
      </c>
      <c r="B10" s="104" t="s">
        <v>156</v>
      </c>
      <c r="C10" s="10">
        <v>1</v>
      </c>
      <c r="D10" s="20">
        <f t="shared" si="1"/>
        <v>7</v>
      </c>
      <c r="E10" s="10"/>
      <c r="F10" s="20">
        <f t="shared" si="2"/>
        <v>0</v>
      </c>
      <c r="G10" s="10"/>
      <c r="H10" s="20">
        <f t="shared" si="3"/>
        <v>0</v>
      </c>
      <c r="I10" s="97">
        <f t="shared" si="4"/>
        <v>7</v>
      </c>
      <c r="J10" s="14">
        <f t="shared" si="5"/>
        <v>14</v>
      </c>
      <c r="L10" s="99"/>
      <c r="M10" s="121">
        <v>0.05</v>
      </c>
      <c r="N10" s="122">
        <f t="shared" si="0"/>
        <v>0</v>
      </c>
      <c r="P10" s="99">
        <v>6</v>
      </c>
    </row>
    <row r="11" spans="1:16" s="1" customFormat="1" ht="21.75" customHeight="1" x14ac:dyDescent="0.15">
      <c r="A11" s="25"/>
      <c r="B11" s="104"/>
      <c r="C11" s="10"/>
      <c r="D11" s="20">
        <f t="shared" si="1"/>
        <v>0</v>
      </c>
      <c r="E11" s="10"/>
      <c r="F11" s="20">
        <f t="shared" si="2"/>
        <v>0</v>
      </c>
      <c r="G11" s="10"/>
      <c r="H11" s="20">
        <f t="shared" si="3"/>
        <v>0</v>
      </c>
      <c r="I11" s="97">
        <f t="shared" si="4"/>
        <v>0</v>
      </c>
      <c r="J11" s="14">
        <f t="shared" si="5"/>
        <v>0</v>
      </c>
      <c r="L11" s="99"/>
    </row>
    <row r="12" spans="1:16" ht="21.75" customHeight="1" x14ac:dyDescent="0.15">
      <c r="A12" s="25"/>
      <c r="B12" s="104"/>
      <c r="C12" s="10"/>
      <c r="D12" s="20">
        <f t="shared" ref="D12:D17" si="6">IF(C12=1,7,(IF(C12=2,5,(IF(C12=3,4,(IF(C12=4,3,(IF(C12=5,2,(IF(C12=6,1,(IF(C12=7,0,0)))))))))))))</f>
        <v>0</v>
      </c>
      <c r="E12" s="10"/>
      <c r="F12" s="20">
        <f t="shared" ref="F12:F17" si="7">IF(E12=1,7,(IF(E12=2,5,(IF(E12=3,4,(IF(E12=4,3,(IF(E12=5,2,(IF(E12=6,1,(IF(E12=7,0,0)))))))))))))</f>
        <v>0</v>
      </c>
      <c r="G12" s="10"/>
      <c r="H12" s="20">
        <f t="shared" ref="H12:H17" si="8">IF(G12=1,7,(IF(G12=2,5,(IF(G12=3,4,(IF(G12=4,3,(IF(G12=5,2,(IF(G12=6,1,(IF(G12=7,0,0)))))))))))))</f>
        <v>0</v>
      </c>
      <c r="I12" s="97">
        <f t="shared" ref="I12:I17" si="9">D12+F12+H12</f>
        <v>0</v>
      </c>
      <c r="J12" s="14">
        <f t="shared" ref="J12:J17" si="10">(D12*$C$2)+(F12*$E$2)+(H12*$G$2)</f>
        <v>0</v>
      </c>
      <c r="L12" s="99"/>
      <c r="M12" s="99" t="s">
        <v>42</v>
      </c>
      <c r="N12" s="123">
        <f>SUM(N5:N11)</f>
        <v>0</v>
      </c>
      <c r="O12" s="1"/>
      <c r="P12" s="1"/>
    </row>
    <row r="13" spans="1:16" ht="21.75" customHeight="1" x14ac:dyDescent="0.15">
      <c r="A13" s="25"/>
      <c r="B13" s="104"/>
      <c r="C13" s="10"/>
      <c r="D13" s="20">
        <f t="shared" si="6"/>
        <v>0</v>
      </c>
      <c r="E13" s="10"/>
      <c r="F13" s="20">
        <f t="shared" si="7"/>
        <v>0</v>
      </c>
      <c r="G13" s="10"/>
      <c r="H13" s="20">
        <f t="shared" si="8"/>
        <v>0</v>
      </c>
      <c r="I13" s="97">
        <f t="shared" si="9"/>
        <v>0</v>
      </c>
      <c r="J13" s="14">
        <f t="shared" si="10"/>
        <v>0</v>
      </c>
    </row>
    <row r="14" spans="1:16" s="1" customFormat="1" ht="21.75" customHeight="1" x14ac:dyDescent="0.15">
      <c r="A14" s="26"/>
      <c r="B14" s="105"/>
      <c r="C14" s="11"/>
      <c r="D14" s="20">
        <f t="shared" si="6"/>
        <v>0</v>
      </c>
      <c r="E14" s="11"/>
      <c r="F14" s="20">
        <f t="shared" si="7"/>
        <v>0</v>
      </c>
      <c r="G14" s="11"/>
      <c r="H14" s="20">
        <f t="shared" si="8"/>
        <v>0</v>
      </c>
      <c r="I14" s="97">
        <f t="shared" si="9"/>
        <v>0</v>
      </c>
      <c r="J14" s="14">
        <f t="shared" si="10"/>
        <v>0</v>
      </c>
      <c r="L14"/>
      <c r="M14" s="126" t="s">
        <v>46</v>
      </c>
      <c r="N14" s="126"/>
      <c r="O14" s="126"/>
      <c r="P14" s="126"/>
    </row>
    <row r="15" spans="1:16" ht="21.75" customHeight="1" x14ac:dyDescent="0.15">
      <c r="A15" s="25"/>
      <c r="B15" s="104"/>
      <c r="C15" s="10"/>
      <c r="D15" s="20">
        <f t="shared" si="6"/>
        <v>0</v>
      </c>
      <c r="E15" s="10"/>
      <c r="F15" s="20">
        <f t="shared" si="7"/>
        <v>0</v>
      </c>
      <c r="G15" s="10"/>
      <c r="H15" s="20">
        <f t="shared" si="8"/>
        <v>0</v>
      </c>
      <c r="I15" s="97">
        <f t="shared" si="9"/>
        <v>0</v>
      </c>
      <c r="J15" s="14">
        <f t="shared" si="10"/>
        <v>0</v>
      </c>
    </row>
    <row r="16" spans="1:16" ht="21.75" customHeight="1" x14ac:dyDescent="0.15">
      <c r="A16" s="26"/>
      <c r="B16" s="105"/>
      <c r="C16" s="11"/>
      <c r="D16" s="20">
        <f t="shared" si="6"/>
        <v>0</v>
      </c>
      <c r="E16" s="11"/>
      <c r="F16" s="20">
        <f t="shared" si="7"/>
        <v>0</v>
      </c>
      <c r="G16" s="11"/>
      <c r="H16" s="20">
        <f t="shared" si="8"/>
        <v>0</v>
      </c>
      <c r="I16" s="97">
        <f t="shared" si="9"/>
        <v>0</v>
      </c>
      <c r="J16" s="14">
        <f t="shared" si="10"/>
        <v>0</v>
      </c>
    </row>
    <row r="17" spans="1:10" ht="21.75" customHeight="1" thickBot="1" x14ac:dyDescent="0.2">
      <c r="A17" s="27"/>
      <c r="B17" s="106"/>
      <c r="C17" s="12"/>
      <c r="D17" s="22">
        <f t="shared" si="6"/>
        <v>0</v>
      </c>
      <c r="E17" s="12"/>
      <c r="F17" s="22">
        <f t="shared" si="7"/>
        <v>0</v>
      </c>
      <c r="G17" s="12"/>
      <c r="H17" s="22">
        <f t="shared" si="8"/>
        <v>0</v>
      </c>
      <c r="I17" s="103">
        <f t="shared" si="9"/>
        <v>0</v>
      </c>
      <c r="J17" s="15">
        <f t="shared" si="10"/>
        <v>0</v>
      </c>
    </row>
    <row r="20" spans="1:10" ht="21.75" customHeight="1" x14ac:dyDescent="0.15">
      <c r="B20" s="1"/>
    </row>
  </sheetData>
  <mergeCells count="7">
    <mergeCell ref="G3:H3"/>
    <mergeCell ref="I3:J4"/>
    <mergeCell ref="G4:H4"/>
    <mergeCell ref="C4:D4"/>
    <mergeCell ref="E4:F4"/>
    <mergeCell ref="C3:D3"/>
    <mergeCell ref="E3:F3"/>
  </mergeCells>
  <phoneticPr fontId="3" type="noConversion"/>
  <printOptions horizontalCentered="1" gridLines="1"/>
  <pageMargins left="0.78740157480314965" right="0.78740157480314965" top="0.98425196850393704" bottom="0.98425196850393704" header="0.51181102362204722" footer="0.51181102362204722"/>
  <pageSetup scale="86" orientation="landscape" horizontalDpi="300" verticalDpi="300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34</vt:i4>
      </vt:variant>
    </vt:vector>
  </HeadingPairs>
  <TitlesOfParts>
    <vt:vector size="34" baseType="lpstr">
      <vt:lpstr>sauteur poney</vt:lpstr>
      <vt:lpstr>25 Samedi Sauteur ouvert 0.80m</vt:lpstr>
      <vt:lpstr>26 Samedi Sauteur ouvert 0.90m</vt:lpstr>
      <vt:lpstr>27 Samedi Sauteur ouvert 1.0m</vt:lpstr>
      <vt:lpstr>28 Samedi Sauteur ouvert 1.10m</vt:lpstr>
      <vt:lpstr>29 Samedi Sauteur ouvert 1.15-2</vt:lpstr>
      <vt:lpstr>30,31 Sauteur Jr-amateur 0.80m</vt:lpstr>
      <vt:lpstr>32,33 Sauteur Jr-amateur 0.90m</vt:lpstr>
      <vt:lpstr>34,35 Sauteur Jr-Amateur 1,0m </vt:lpstr>
      <vt:lpstr>36-37 Sauteur Jr-Amateur 1.10m</vt:lpstr>
      <vt:lpstr>65 Classique Open 1m10</vt:lpstr>
      <vt:lpstr>66 Classique Open 1m15-1m20</vt:lpstr>
      <vt:lpstr>1-2-3 Chasse-bas</vt:lpstr>
      <vt:lpstr>47 ...chasse enfant adulte 3'00</vt:lpstr>
      <vt:lpstr>50 Med enfant adulte 3'00</vt:lpstr>
      <vt:lpstr>43 Chasse enfant-adulte mod 2'6</vt:lpstr>
      <vt:lpstr>46 Med enfant-adulte mod 2'6</vt:lpstr>
      <vt:lpstr>55 Médaille sauteur  1,0m </vt:lpstr>
      <vt:lpstr>56 Médaille sauteur 0,90m</vt:lpstr>
      <vt:lpstr>57 Médaille sauteur 0,80m</vt:lpstr>
      <vt:lpstr>58 Dimanch Sauteur Ouvert 0,80m</vt:lpstr>
      <vt:lpstr>59 Dimanch Sauteur Ouvert 0.90m</vt:lpstr>
      <vt:lpstr>60 Dimanche Sauteur Ouvert 1.0m</vt:lpstr>
      <vt:lpstr>61 Dimanche Sauteur Ouvert1.10m</vt:lpstr>
      <vt:lpstr>10-11-Equit Jr A,B et adul int </vt:lpstr>
      <vt:lpstr>8...Equit Jun A,B et adul déb</vt:lpstr>
      <vt:lpstr>13-14...Equit Junior C débutant</vt:lpstr>
      <vt:lpstr>Équitation Junior A,B et adulte</vt:lpstr>
      <vt:lpstr>7-8-9...Equit Enf-adul modifié</vt:lpstr>
      <vt:lpstr>4-5-6Equit Jr A,B et adul avan </vt:lpstr>
      <vt:lpstr>40-41-42 Chasse-Futurité</vt:lpstr>
      <vt:lpstr>51-52-53 chasse poney PM L</vt:lpstr>
      <vt:lpstr>54 Medaille Poney PML</vt:lpstr>
      <vt:lpstr>22-23-24 Equitation ouvert</vt:lpstr>
    </vt:vector>
  </TitlesOfParts>
  <Company>ROCHE Ltee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charlie jourdain</cp:lastModifiedBy>
  <cp:lastPrinted>2019-06-23T17:16:43Z</cp:lastPrinted>
  <dcterms:created xsi:type="dcterms:W3CDTF">2007-07-13T23:05:11Z</dcterms:created>
  <dcterms:modified xsi:type="dcterms:W3CDTF">2020-08-03T16:12:14Z</dcterms:modified>
</cp:coreProperties>
</file>